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fileSharing readOnlyRecommended="1"/>
  <workbookPr codeName="ThisWorkbook" autoCompressPictures="0"/>
  <mc:AlternateContent xmlns:mc="http://schemas.openxmlformats.org/markup-compatibility/2006">
    <mc:Choice Requires="x15">
      <x15ac:absPath xmlns:x15ac="http://schemas.microsoft.com/office/spreadsheetml/2010/11/ac" url="C:\Users\Sdebus\Downloads\"/>
    </mc:Choice>
  </mc:AlternateContent>
  <xr:revisionPtr revIDLastSave="0" documentId="13_ncr:1_{51D4FD8C-6537-41BB-AF45-74D16CCAAE43}"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38" i="5" l="1"/>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X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X7" i="5"/>
  <c r="V9" i="5"/>
  <c r="V10" i="5"/>
  <c r="V11" i="5"/>
  <c r="V12" i="5"/>
  <c r="X12" i="5"/>
  <c r="V13" i="5"/>
  <c r="X13" i="5"/>
  <c r="V14" i="5"/>
  <c r="V15" i="5"/>
  <c r="V16" i="5"/>
  <c r="V17" i="5"/>
  <c r="X17" i="5"/>
  <c r="V18" i="5"/>
  <c r="V19" i="5"/>
  <c r="X19" i="5"/>
  <c r="V20" i="5"/>
  <c r="R20" i="5" s="1"/>
  <c r="V21" i="5"/>
  <c r="V22" i="5"/>
  <c r="V23" i="5"/>
  <c r="X23" i="5"/>
  <c r="V24" i="5"/>
  <c r="X24" i="5"/>
  <c r="V25" i="5"/>
  <c r="X25" i="5"/>
  <c r="V26" i="5"/>
  <c r="R26" i="5" s="1"/>
  <c r="V27" i="5"/>
  <c r="V28" i="5"/>
  <c r="V29" i="5"/>
  <c r="R29" i="5" s="1"/>
  <c r="X29" i="5"/>
  <c r="V30" i="5"/>
  <c r="R30" i="5" s="1"/>
  <c r="X30" i="5"/>
  <c r="V31" i="5"/>
  <c r="X31" i="5"/>
  <c r="V32" i="5"/>
  <c r="R32" i="5" s="1"/>
  <c r="V33" i="5"/>
  <c r="R33" i="5" s="1"/>
  <c r="V34" i="5"/>
  <c r="R34" i="5" s="1"/>
  <c r="V35" i="5"/>
  <c r="R35" i="5" s="1"/>
  <c r="X35" i="5"/>
  <c r="V36" i="5"/>
  <c r="X36" i="5"/>
  <c r="V37" i="5"/>
  <c r="X37" i="5"/>
  <c r="V38" i="5"/>
  <c r="E38" i="5"/>
  <c r="V39" i="5"/>
  <c r="E39" i="5"/>
  <c r="X39" i="5" s="1"/>
  <c r="V40" i="5"/>
  <c r="E40" i="5"/>
  <c r="X40" i="5" s="1"/>
  <c r="V41" i="5"/>
  <c r="E41" i="5"/>
  <c r="X41" i="5" s="1"/>
  <c r="V42" i="5"/>
  <c r="E42" i="5"/>
  <c r="X42" i="5" s="1"/>
  <c r="V43" i="5"/>
  <c r="E43" i="5"/>
  <c r="X43" i="5" s="1"/>
  <c r="V44" i="5"/>
  <c r="E44" i="5"/>
  <c r="V45" i="5"/>
  <c r="E45" i="5"/>
  <c r="X45" i="5" s="1"/>
  <c r="V46" i="5"/>
  <c r="E46" i="5"/>
  <c r="V47" i="5"/>
  <c r="E47" i="5"/>
  <c r="X47" i="5" s="1"/>
  <c r="V48" i="5"/>
  <c r="E48" i="5"/>
  <c r="X48" i="5" s="1"/>
  <c r="V49" i="5"/>
  <c r="E49" i="5"/>
  <c r="X49" i="5" s="1"/>
  <c r="V50" i="5"/>
  <c r="E50" i="5"/>
  <c r="V51" i="5"/>
  <c r="E51" i="5"/>
  <c r="X51" i="5" s="1"/>
  <c r="V52" i="5"/>
  <c r="E52" i="5"/>
  <c r="V53" i="5"/>
  <c r="E53" i="5"/>
  <c r="X53" i="5" s="1"/>
  <c r="V54" i="5"/>
  <c r="E54" i="5"/>
  <c r="V55" i="5"/>
  <c r="E55" i="5"/>
  <c r="X55" i="5" s="1"/>
  <c r="V56" i="5"/>
  <c r="E56" i="5"/>
  <c r="X56" i="5" s="1"/>
  <c r="V57" i="5"/>
  <c r="E57" i="5"/>
  <c r="X57" i="5" s="1"/>
  <c r="V58" i="5"/>
  <c r="E58" i="5"/>
  <c r="X58" i="5" s="1"/>
  <c r="V59" i="5"/>
  <c r="E59" i="5"/>
  <c r="X59" i="5" s="1"/>
  <c r="V60" i="5"/>
  <c r="E60" i="5"/>
  <c r="X60" i="5" s="1"/>
  <c r="V61" i="5"/>
  <c r="E61" i="5"/>
  <c r="X61" i="5" s="1"/>
  <c r="V62" i="5"/>
  <c r="E62" i="5"/>
  <c r="V63" i="5"/>
  <c r="E63" i="5"/>
  <c r="X63" i="5" s="1"/>
  <c r="V64" i="5"/>
  <c r="E64" i="5"/>
  <c r="X64" i="5" s="1"/>
  <c r="V65" i="5"/>
  <c r="E65" i="5"/>
  <c r="X65" i="5" s="1"/>
  <c r="V66" i="5"/>
  <c r="E66" i="5"/>
  <c r="X66" i="5" s="1"/>
  <c r="V67" i="5"/>
  <c r="E67" i="5"/>
  <c r="X67" i="5" s="1"/>
  <c r="V68" i="5"/>
  <c r="E68" i="5"/>
  <c r="X68" i="5" s="1"/>
  <c r="V69" i="5"/>
  <c r="E69" i="5"/>
  <c r="X69" i="5" s="1"/>
  <c r="V70" i="5"/>
  <c r="E70" i="5"/>
  <c r="V71" i="5"/>
  <c r="E71" i="5"/>
  <c r="X71" i="5" s="1"/>
  <c r="V72" i="5"/>
  <c r="E72" i="5"/>
  <c r="X72" i="5" s="1"/>
  <c r="V73" i="5"/>
  <c r="E73" i="5"/>
  <c r="X73" i="5" s="1"/>
  <c r="V74" i="5"/>
  <c r="E74" i="5"/>
  <c r="X74" i="5" s="1"/>
  <c r="V75" i="5"/>
  <c r="E75" i="5"/>
  <c r="V76" i="5"/>
  <c r="E76" i="5"/>
  <c r="V77" i="5"/>
  <c r="E77" i="5"/>
  <c r="X77" i="5" s="1"/>
  <c r="V78" i="5"/>
  <c r="E78" i="5"/>
  <c r="V79" i="5"/>
  <c r="E79" i="5"/>
  <c r="X79" i="5" s="1"/>
  <c r="V80" i="5"/>
  <c r="E80" i="5"/>
  <c r="X80" i="5" s="1"/>
  <c r="V81" i="5"/>
  <c r="E81" i="5"/>
  <c r="X81" i="5" s="1"/>
  <c r="V82" i="5"/>
  <c r="E82" i="5"/>
  <c r="V83" i="5"/>
  <c r="E83" i="5"/>
  <c r="X83" i="5" s="1"/>
  <c r="V84" i="5"/>
  <c r="E84" i="5"/>
  <c r="X84" i="5" s="1"/>
  <c r="V85" i="5"/>
  <c r="E85" i="5"/>
  <c r="X85" i="5" s="1"/>
  <c r="V86" i="5"/>
  <c r="E86" i="5"/>
  <c r="V87" i="5"/>
  <c r="E87" i="5"/>
  <c r="X87" i="5" s="1"/>
  <c r="V88" i="5"/>
  <c r="E88" i="5"/>
  <c r="X88" i="5" s="1"/>
  <c r="V89" i="5"/>
  <c r="E89" i="5"/>
  <c r="V90" i="5"/>
  <c r="E90" i="5"/>
  <c r="X90" i="5" s="1"/>
  <c r="V91" i="5"/>
  <c r="E91" i="5"/>
  <c r="X91" i="5" s="1"/>
  <c r="V92" i="5"/>
  <c r="E92" i="5"/>
  <c r="V93" i="5"/>
  <c r="E93" i="5"/>
  <c r="V94" i="5"/>
  <c r="E94" i="5"/>
  <c r="X94" i="5" s="1"/>
  <c r="V95" i="5"/>
  <c r="E95" i="5"/>
  <c r="X95" i="5" s="1"/>
  <c r="V96" i="5"/>
  <c r="E96" i="5"/>
  <c r="X96" i="5" s="1"/>
  <c r="V97" i="5"/>
  <c r="E97" i="5"/>
  <c r="X97" i="5" s="1"/>
  <c r="V98" i="5"/>
  <c r="E98" i="5"/>
  <c r="V99" i="5"/>
  <c r="E99" i="5"/>
  <c r="X99" i="5" s="1"/>
  <c r="V100" i="5"/>
  <c r="E100" i="5"/>
  <c r="V101" i="5"/>
  <c r="E101" i="5"/>
  <c r="X101" i="5" s="1"/>
  <c r="V102" i="5"/>
  <c r="E102" i="5"/>
  <c r="X102" i="5" s="1"/>
  <c r="V103" i="5"/>
  <c r="E103" i="5"/>
  <c r="X103" i="5" s="1"/>
  <c r="V104" i="5"/>
  <c r="E104" i="5"/>
  <c r="V105" i="5"/>
  <c r="E105" i="5"/>
  <c r="X105" i="5" s="1"/>
  <c r="V106" i="5"/>
  <c r="E106" i="5"/>
  <c r="V107" i="5"/>
  <c r="E107" i="5"/>
  <c r="X107" i="5" s="1"/>
  <c r="V108" i="5"/>
  <c r="E108" i="5"/>
  <c r="X108" i="5" s="1"/>
  <c r="V109" i="5"/>
  <c r="E109" i="5"/>
  <c r="X109" i="5" s="1"/>
  <c r="V110" i="5"/>
  <c r="E110" i="5"/>
  <c r="X110" i="5" s="1"/>
  <c r="V111" i="5"/>
  <c r="E111" i="5"/>
  <c r="X111" i="5" s="1"/>
  <c r="V112" i="5"/>
  <c r="E112" i="5"/>
  <c r="V113" i="5"/>
  <c r="E113" i="5"/>
  <c r="X113" i="5" s="1"/>
  <c r="V114" i="5"/>
  <c r="E114" i="5"/>
  <c r="X114" i="5" s="1"/>
  <c r="V115" i="5"/>
  <c r="E115" i="5"/>
  <c r="X115" i="5" s="1"/>
  <c r="V116" i="5"/>
  <c r="E116" i="5"/>
  <c r="V117" i="5"/>
  <c r="E117" i="5"/>
  <c r="X117" i="5" s="1"/>
  <c r="V118" i="5"/>
  <c r="E118" i="5"/>
  <c r="V119" i="5"/>
  <c r="E119" i="5"/>
  <c r="X119" i="5" s="1"/>
  <c r="V120" i="5"/>
  <c r="E120" i="5"/>
  <c r="V121" i="5"/>
  <c r="E121" i="5"/>
  <c r="X121" i="5" s="1"/>
  <c r="V122" i="5"/>
  <c r="E122" i="5"/>
  <c r="V123" i="5"/>
  <c r="E123" i="5"/>
  <c r="X123" i="5" s="1"/>
  <c r="V124" i="5"/>
  <c r="E124" i="5"/>
  <c r="V125" i="5"/>
  <c r="E125" i="5"/>
  <c r="X125" i="5" s="1"/>
  <c r="V126" i="5"/>
  <c r="E126" i="5"/>
  <c r="X126" i="5" s="1"/>
  <c r="V127" i="5"/>
  <c r="E127" i="5"/>
  <c r="X127" i="5" s="1"/>
  <c r="V128" i="5"/>
  <c r="E128" i="5"/>
  <c r="V129" i="5"/>
  <c r="E129" i="5"/>
  <c r="X129" i="5" s="1"/>
  <c r="V130" i="5"/>
  <c r="E130" i="5"/>
  <c r="V131" i="5"/>
  <c r="E131" i="5"/>
  <c r="X131" i="5" s="1"/>
  <c r="V132" i="5"/>
  <c r="E132" i="5"/>
  <c r="X132" i="5" s="1"/>
  <c r="V133" i="5"/>
  <c r="E133" i="5"/>
  <c r="X133" i="5" s="1"/>
  <c r="V134" i="5"/>
  <c r="E134" i="5"/>
  <c r="V135" i="5"/>
  <c r="E135" i="5"/>
  <c r="V136" i="5"/>
  <c r="E136" i="5"/>
  <c r="V137" i="5"/>
  <c r="E137" i="5"/>
  <c r="X137" i="5" s="1"/>
  <c r="V138" i="5"/>
  <c r="E138" i="5"/>
  <c r="X138" i="5" s="1"/>
  <c r="V139" i="5"/>
  <c r="E139" i="5"/>
  <c r="X139" i="5" s="1"/>
  <c r="V140" i="5"/>
  <c r="E140" i="5"/>
  <c r="V141" i="5"/>
  <c r="E141" i="5"/>
  <c r="X141" i="5" s="1"/>
  <c r="V142" i="5"/>
  <c r="E142" i="5"/>
  <c r="V143" i="5"/>
  <c r="E143" i="5"/>
  <c r="X143" i="5" s="1"/>
  <c r="V144" i="5"/>
  <c r="E144" i="5"/>
  <c r="X144" i="5" s="1"/>
  <c r="V145" i="5"/>
  <c r="E145" i="5"/>
  <c r="X145" i="5" s="1"/>
  <c r="V146" i="5"/>
  <c r="E146" i="5"/>
  <c r="V147" i="5"/>
  <c r="E147" i="5"/>
  <c r="X147" i="5" s="1"/>
  <c r="V148" i="5"/>
  <c r="E148" i="5"/>
  <c r="V149" i="5"/>
  <c r="E149" i="5"/>
  <c r="X149" i="5" s="1"/>
  <c r="V150" i="5"/>
  <c r="E150" i="5"/>
  <c r="X150" i="5" s="1"/>
  <c r="V151" i="5"/>
  <c r="E151" i="5"/>
  <c r="X151" i="5" s="1"/>
  <c r="V152" i="5"/>
  <c r="E152" i="5"/>
  <c r="V153" i="5"/>
  <c r="E153" i="5"/>
  <c r="X153" i="5" s="1"/>
  <c r="V154" i="5"/>
  <c r="E154" i="5"/>
  <c r="V155" i="5"/>
  <c r="E155" i="5"/>
  <c r="X155" i="5" s="1"/>
  <c r="V156" i="5"/>
  <c r="E156" i="5"/>
  <c r="V157" i="5"/>
  <c r="E157" i="5"/>
  <c r="X157" i="5" s="1"/>
  <c r="V158" i="5"/>
  <c r="E158" i="5"/>
  <c r="V159" i="5"/>
  <c r="E159" i="5"/>
  <c r="X159" i="5" s="1"/>
  <c r="V160" i="5"/>
  <c r="E160" i="5"/>
  <c r="V161" i="5"/>
  <c r="E161" i="5"/>
  <c r="X161" i="5" s="1"/>
  <c r="V162" i="5"/>
  <c r="E162" i="5"/>
  <c r="X162" i="5" s="1"/>
  <c r="V163" i="5"/>
  <c r="E163" i="5"/>
  <c r="X163" i="5" s="1"/>
  <c r="V164" i="5"/>
  <c r="E164" i="5"/>
  <c r="V165" i="5"/>
  <c r="E165" i="5"/>
  <c r="X165" i="5" s="1"/>
  <c r="V166" i="5"/>
  <c r="E166" i="5"/>
  <c r="V167" i="5"/>
  <c r="E167" i="5"/>
  <c r="X167" i="5" s="1"/>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V178" i="5"/>
  <c r="E178" i="5"/>
  <c r="V179" i="5"/>
  <c r="E179" i="5"/>
  <c r="X179" i="5" s="1"/>
  <c r="V180" i="5"/>
  <c r="E180" i="5"/>
  <c r="V181" i="5"/>
  <c r="E181" i="5"/>
  <c r="X181" i="5" s="1"/>
  <c r="V182" i="5"/>
  <c r="E182" i="5"/>
  <c r="V183" i="5"/>
  <c r="E183" i="5"/>
  <c r="X183" i="5" s="1"/>
  <c r="V184" i="5"/>
  <c r="E184" i="5"/>
  <c r="V185" i="5"/>
  <c r="E185" i="5"/>
  <c r="X185" i="5" s="1"/>
  <c r="V186" i="5"/>
  <c r="E186" i="5"/>
  <c r="X186" i="5" s="1"/>
  <c r="V187" i="5"/>
  <c r="E187" i="5"/>
  <c r="X187" i="5" s="1"/>
  <c r="V188" i="5"/>
  <c r="E188" i="5"/>
  <c r="V189" i="5"/>
  <c r="E189" i="5"/>
  <c r="V190" i="5"/>
  <c r="E190" i="5"/>
  <c r="X190" i="5" s="1"/>
  <c r="V191" i="5"/>
  <c r="E191" i="5"/>
  <c r="V192" i="5"/>
  <c r="E192" i="5"/>
  <c r="X192" i="5" s="1"/>
  <c r="V193" i="5"/>
  <c r="E193" i="5"/>
  <c r="X193" i="5" s="1"/>
  <c r="V194" i="5"/>
  <c r="E194" i="5"/>
  <c r="V195" i="5"/>
  <c r="E195" i="5"/>
  <c r="X195" i="5" s="1"/>
  <c r="V196" i="5"/>
  <c r="E196" i="5"/>
  <c r="V197" i="5"/>
  <c r="E197" i="5"/>
  <c r="X197" i="5" s="1"/>
  <c r="V198" i="5"/>
  <c r="E198" i="5"/>
  <c r="V199" i="5"/>
  <c r="E199" i="5"/>
  <c r="X199" i="5" s="1"/>
  <c r="V200" i="5"/>
  <c r="E200" i="5"/>
  <c r="V201" i="5"/>
  <c r="E201" i="5"/>
  <c r="X201" i="5" s="1"/>
  <c r="V202" i="5"/>
  <c r="E202" i="5"/>
  <c r="V203" i="5"/>
  <c r="E203" i="5"/>
  <c r="X203" i="5" s="1"/>
  <c r="V204" i="5"/>
  <c r="E204" i="5"/>
  <c r="X204" i="5" s="1"/>
  <c r="V205" i="5"/>
  <c r="E205" i="5"/>
  <c r="X205" i="5" s="1"/>
  <c r="V206" i="5"/>
  <c r="E206" i="5"/>
  <c r="V207" i="5"/>
  <c r="E207" i="5"/>
  <c r="X207" i="5" s="1"/>
  <c r="V208" i="5"/>
  <c r="E208" i="5"/>
  <c r="V209" i="5"/>
  <c r="E209" i="5"/>
  <c r="X209" i="5" s="1"/>
  <c r="V210" i="5"/>
  <c r="E210" i="5"/>
  <c r="X210" i="5" s="1"/>
  <c r="V211" i="5"/>
  <c r="E211" i="5"/>
  <c r="X211" i="5" s="1"/>
  <c r="V212" i="5"/>
  <c r="E212" i="5"/>
  <c r="V213" i="5"/>
  <c r="E213" i="5"/>
  <c r="X213" i="5" s="1"/>
  <c r="V214" i="5"/>
  <c r="E214" i="5"/>
  <c r="V215" i="5"/>
  <c r="E215" i="5"/>
  <c r="X215" i="5" s="1"/>
  <c r="V216" i="5"/>
  <c r="E216" i="5"/>
  <c r="X216" i="5" s="1"/>
  <c r="V217" i="5"/>
  <c r="E217" i="5"/>
  <c r="X217" i="5" s="1"/>
  <c r="V218" i="5"/>
  <c r="E218" i="5"/>
  <c r="V219" i="5"/>
  <c r="E219" i="5"/>
  <c r="X219" i="5" s="1"/>
  <c r="V220" i="5"/>
  <c r="E220" i="5"/>
  <c r="V221" i="5"/>
  <c r="E221" i="5"/>
  <c r="X221" i="5" s="1"/>
  <c r="V222" i="5"/>
  <c r="E222" i="5"/>
  <c r="X222" i="5" s="1"/>
  <c r="V223" i="5"/>
  <c r="E223" i="5"/>
  <c r="X223" i="5" s="1"/>
  <c r="V224" i="5"/>
  <c r="E224" i="5"/>
  <c r="V225" i="5"/>
  <c r="E225" i="5"/>
  <c r="X225" i="5" s="1"/>
  <c r="V226" i="5"/>
  <c r="E226" i="5"/>
  <c r="V227" i="5"/>
  <c r="E227" i="5"/>
  <c r="X227" i="5" s="1"/>
  <c r="V228" i="5"/>
  <c r="E228" i="5"/>
  <c r="V229" i="5"/>
  <c r="E229" i="5"/>
  <c r="X229" i="5" s="1"/>
  <c r="V230" i="5"/>
  <c r="E230" i="5"/>
  <c r="V231" i="5"/>
  <c r="E231" i="5"/>
  <c r="V232" i="5"/>
  <c r="E232" i="5"/>
  <c r="V233" i="5"/>
  <c r="E233" i="5"/>
  <c r="X233" i="5" s="1"/>
  <c r="V234" i="5"/>
  <c r="E234" i="5"/>
  <c r="V235" i="5"/>
  <c r="E235" i="5"/>
  <c r="X235" i="5" s="1"/>
  <c r="V236" i="5"/>
  <c r="E236" i="5"/>
  <c r="V237" i="5"/>
  <c r="E237" i="5"/>
  <c r="X237" i="5" s="1"/>
  <c r="V238" i="5"/>
  <c r="E238" i="5"/>
  <c r="V239" i="5"/>
  <c r="E239" i="5"/>
  <c r="X239" i="5" s="1"/>
  <c r="V240" i="5"/>
  <c r="E240" i="5"/>
  <c r="V241" i="5"/>
  <c r="E241" i="5"/>
  <c r="X241" i="5" s="1"/>
  <c r="V242" i="5"/>
  <c r="E242" i="5"/>
  <c r="V243" i="5"/>
  <c r="E243" i="5"/>
  <c r="X243" i="5" s="1"/>
  <c r="V244" i="5"/>
  <c r="E244" i="5"/>
  <c r="V245" i="5"/>
  <c r="E245" i="5"/>
  <c r="X245" i="5" s="1"/>
  <c r="V246" i="5"/>
  <c r="E246" i="5"/>
  <c r="X246" i="5" s="1"/>
  <c r="V247" i="5"/>
  <c r="E247" i="5"/>
  <c r="X247" i="5" s="1"/>
  <c r="V248" i="5"/>
  <c r="E248" i="5"/>
  <c r="V249" i="5"/>
  <c r="E249" i="5"/>
  <c r="X249" i="5" s="1"/>
  <c r="V250" i="5"/>
  <c r="E250" i="5"/>
  <c r="V251" i="5"/>
  <c r="E251" i="5"/>
  <c r="X251" i="5" s="1"/>
  <c r="V252" i="5"/>
  <c r="E252" i="5"/>
  <c r="X252" i="5" s="1"/>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X261" i="5" s="1"/>
  <c r="V262" i="5"/>
  <c r="E262" i="5"/>
  <c r="V263" i="5"/>
  <c r="E263" i="5"/>
  <c r="X263" i="5" s="1"/>
  <c r="V264" i="5"/>
  <c r="E264" i="5"/>
  <c r="X264" i="5" s="1"/>
  <c r="V265" i="5"/>
  <c r="E265" i="5"/>
  <c r="X265" i="5" s="1"/>
  <c r="V266" i="5"/>
  <c r="E266" i="5"/>
  <c r="X266" i="5" s="1"/>
  <c r="V267" i="5"/>
  <c r="E267" i="5"/>
  <c r="X267" i="5" s="1"/>
  <c r="V268" i="5"/>
  <c r="E268" i="5"/>
  <c r="V269" i="5"/>
  <c r="E269" i="5"/>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V279" i="5"/>
  <c r="E279" i="5"/>
  <c r="V280" i="5"/>
  <c r="E280" i="5"/>
  <c r="V281" i="5"/>
  <c r="E281" i="5"/>
  <c r="X281" i="5" s="1"/>
  <c r="V282" i="5"/>
  <c r="E282" i="5"/>
  <c r="V283" i="5"/>
  <c r="E283" i="5"/>
  <c r="X283" i="5" s="1"/>
  <c r="V284" i="5"/>
  <c r="E284" i="5"/>
  <c r="V285" i="5"/>
  <c r="E285" i="5"/>
  <c r="X285" i="5" s="1"/>
  <c r="V286" i="5"/>
  <c r="E286" i="5"/>
  <c r="V287" i="5"/>
  <c r="E287" i="5"/>
  <c r="X287" i="5" s="1"/>
  <c r="V288" i="5"/>
  <c r="E288" i="5"/>
  <c r="V289" i="5"/>
  <c r="E289" i="5"/>
  <c r="X289" i="5" s="1"/>
  <c r="V290" i="5"/>
  <c r="E290" i="5"/>
  <c r="V291" i="5"/>
  <c r="E291" i="5"/>
  <c r="X291" i="5" s="1"/>
  <c r="V292" i="5"/>
  <c r="E292" i="5"/>
  <c r="V293" i="5"/>
  <c r="E293" i="5"/>
  <c r="V294" i="5"/>
  <c r="E294" i="5"/>
  <c r="X294" i="5" s="1"/>
  <c r="V295" i="5"/>
  <c r="E295" i="5"/>
  <c r="X295" i="5" s="1"/>
  <c r="V296" i="5"/>
  <c r="E296" i="5"/>
  <c r="V297" i="5"/>
  <c r="E297" i="5"/>
  <c r="X297" i="5" s="1"/>
  <c r="V298" i="5"/>
  <c r="E298" i="5"/>
  <c r="X298" i="5" s="1"/>
  <c r="V299" i="5"/>
  <c r="E299" i="5"/>
  <c r="X299" i="5" s="1"/>
  <c r="V300" i="5"/>
  <c r="E300" i="5"/>
  <c r="X300" i="5" s="1"/>
  <c r="V301" i="5"/>
  <c r="E301" i="5"/>
  <c r="X301" i="5" s="1"/>
  <c r="V302" i="5"/>
  <c r="E302" i="5"/>
  <c r="X302" i="5" s="1"/>
  <c r="V303" i="5"/>
  <c r="E303" i="5"/>
  <c r="X303" i="5" s="1"/>
  <c r="V304" i="5"/>
  <c r="E304" i="5"/>
  <c r="V305" i="5"/>
  <c r="E305" i="5"/>
  <c r="V306" i="5"/>
  <c r="E306" i="5"/>
  <c r="X306" i="5" s="1"/>
  <c r="V307" i="5"/>
  <c r="E307" i="5"/>
  <c r="X307" i="5" s="1"/>
  <c r="V308" i="5"/>
  <c r="E308" i="5"/>
  <c r="V309" i="5"/>
  <c r="E309" i="5"/>
  <c r="X309" i="5" s="1"/>
  <c r="V310" i="5"/>
  <c r="E310" i="5"/>
  <c r="V311" i="5"/>
  <c r="E311" i="5"/>
  <c r="X311" i="5" s="1"/>
  <c r="V312" i="5"/>
  <c r="E312" i="5"/>
  <c r="V313" i="5"/>
  <c r="E313" i="5"/>
  <c r="X313" i="5" s="1"/>
  <c r="V314" i="5"/>
  <c r="E314" i="5"/>
  <c r="V315" i="5"/>
  <c r="E315" i="5"/>
  <c r="X315" i="5" s="1"/>
  <c r="V316" i="5"/>
  <c r="E316" i="5"/>
  <c r="V317" i="5"/>
  <c r="E317" i="5"/>
  <c r="X317" i="5" s="1"/>
  <c r="V318" i="5"/>
  <c r="E318" i="5"/>
  <c r="X318" i="5" s="1"/>
  <c r="V319" i="5"/>
  <c r="E319" i="5"/>
  <c r="X319" i="5" s="1"/>
  <c r="V320" i="5"/>
  <c r="E320" i="5"/>
  <c r="V321" i="5"/>
  <c r="E321" i="5"/>
  <c r="X321" i="5" s="1"/>
  <c r="V322" i="5"/>
  <c r="E322" i="5"/>
  <c r="V323" i="5"/>
  <c r="E323" i="5"/>
  <c r="X323" i="5" s="1"/>
  <c r="V324" i="5"/>
  <c r="E324" i="5"/>
  <c r="X324" i="5" s="1"/>
  <c r="V325" i="5"/>
  <c r="E325" i="5"/>
  <c r="X325" i="5" s="1"/>
  <c r="V326" i="5"/>
  <c r="E326" i="5"/>
  <c r="V327" i="5"/>
  <c r="E327" i="5"/>
  <c r="V328" i="5"/>
  <c r="E328" i="5"/>
  <c r="V329" i="5"/>
  <c r="E329" i="5"/>
  <c r="X329" i="5" s="1"/>
  <c r="V330" i="5"/>
  <c r="E330" i="5"/>
  <c r="V331" i="5"/>
  <c r="E331" i="5"/>
  <c r="X331" i="5" s="1"/>
  <c r="V332" i="5"/>
  <c r="E332" i="5"/>
  <c r="X332" i="5" s="1"/>
  <c r="V333" i="5"/>
  <c r="E333" i="5"/>
  <c r="V334" i="5"/>
  <c r="E334" i="5"/>
  <c r="V335" i="5"/>
  <c r="E335" i="5"/>
  <c r="X335" i="5" s="1"/>
  <c r="V336" i="5"/>
  <c r="E336" i="5"/>
  <c r="V337" i="5"/>
  <c r="E337" i="5"/>
  <c r="X337" i="5" s="1"/>
  <c r="V338" i="5"/>
  <c r="E338" i="5"/>
  <c r="V339" i="5"/>
  <c r="E339" i="5"/>
  <c r="X339" i="5" s="1"/>
  <c r="V340" i="5"/>
  <c r="E340" i="5"/>
  <c r="V341" i="5"/>
  <c r="E341" i="5"/>
  <c r="X341" i="5" s="1"/>
  <c r="V342" i="5"/>
  <c r="E342" i="5"/>
  <c r="V343" i="5"/>
  <c r="E343" i="5"/>
  <c r="X343" i="5" s="1"/>
  <c r="V344" i="5"/>
  <c r="E344" i="5"/>
  <c r="V345" i="5"/>
  <c r="E345" i="5"/>
  <c r="X345" i="5" s="1"/>
  <c r="V346" i="5"/>
  <c r="E346" i="5"/>
  <c r="V347" i="5"/>
  <c r="E347" i="5"/>
  <c r="X347" i="5" s="1"/>
  <c r="V348" i="5"/>
  <c r="E348" i="5"/>
  <c r="X348" i="5" s="1"/>
  <c r="V349" i="5"/>
  <c r="E349" i="5"/>
  <c r="X349" i="5" s="1"/>
  <c r="V350" i="5"/>
  <c r="E350" i="5"/>
  <c r="V351" i="5"/>
  <c r="E351" i="5"/>
  <c r="X351" i="5" s="1"/>
  <c r="V352" i="5"/>
  <c r="E352" i="5"/>
  <c r="X352" i="5" s="1"/>
  <c r="V353" i="5"/>
  <c r="E353" i="5"/>
  <c r="X353" i="5" s="1"/>
  <c r="V354" i="5"/>
  <c r="E354" i="5"/>
  <c r="X354" i="5" s="1"/>
  <c r="V355" i="5"/>
  <c r="E355" i="5"/>
  <c r="X355" i="5" s="1"/>
  <c r="V356" i="5"/>
  <c r="E356" i="5"/>
  <c r="V357" i="5"/>
  <c r="E357" i="5"/>
  <c r="X357" i="5" s="1"/>
  <c r="V358" i="5"/>
  <c r="E358" i="5"/>
  <c r="V359" i="5"/>
  <c r="E359" i="5"/>
  <c r="X359" i="5" s="1"/>
  <c r="V360" i="5"/>
  <c r="E360" i="5"/>
  <c r="X360" i="5" s="1"/>
  <c r="V361" i="5"/>
  <c r="E361" i="5"/>
  <c r="X361" i="5" s="1"/>
  <c r="V362" i="5"/>
  <c r="E362" i="5"/>
  <c r="V363" i="5"/>
  <c r="E363" i="5"/>
  <c r="X363" i="5" s="1"/>
  <c r="V364" i="5"/>
  <c r="E364" i="5"/>
  <c r="V365" i="5"/>
  <c r="E365" i="5"/>
  <c r="X365" i="5" s="1"/>
  <c r="V366" i="5"/>
  <c r="E366" i="5"/>
  <c r="X366" i="5" s="1"/>
  <c r="V367" i="5"/>
  <c r="E367" i="5"/>
  <c r="X367" i="5" s="1"/>
  <c r="V368" i="5"/>
  <c r="E368" i="5"/>
  <c r="X368" i="5" s="1"/>
  <c r="V369" i="5"/>
  <c r="E369" i="5"/>
  <c r="V370" i="5"/>
  <c r="E370" i="5"/>
  <c r="V371" i="5"/>
  <c r="E371" i="5"/>
  <c r="X371" i="5" s="1"/>
  <c r="V372" i="5"/>
  <c r="E372" i="5"/>
  <c r="X372" i="5" s="1"/>
  <c r="V373" i="5"/>
  <c r="E373" i="5"/>
  <c r="X373" i="5" s="1"/>
  <c r="V374" i="5"/>
  <c r="E374" i="5"/>
  <c r="V375" i="5"/>
  <c r="E375" i="5"/>
  <c r="X375" i="5" s="1"/>
  <c r="V376" i="5"/>
  <c r="E376" i="5"/>
  <c r="V377" i="5"/>
  <c r="E377" i="5"/>
  <c r="X377" i="5" s="1"/>
  <c r="V378" i="5"/>
  <c r="E378" i="5"/>
  <c r="X378" i="5" s="1"/>
  <c r="V379" i="5"/>
  <c r="E379" i="5"/>
  <c r="X379" i="5" s="1"/>
  <c r="V380" i="5"/>
  <c r="E380" i="5"/>
  <c r="X380" i="5" s="1"/>
  <c r="V381" i="5"/>
  <c r="E381" i="5"/>
  <c r="X381" i="5" s="1"/>
  <c r="V382" i="5"/>
  <c r="E382" i="5"/>
  <c r="V383" i="5"/>
  <c r="E383" i="5"/>
  <c r="X383" i="5" s="1"/>
  <c r="V384" i="5"/>
  <c r="E384" i="5"/>
  <c r="X384" i="5" s="1"/>
  <c r="V385" i="5"/>
  <c r="E385" i="5"/>
  <c r="X385" i="5" s="1"/>
  <c r="V386" i="5"/>
  <c r="E386" i="5"/>
  <c r="V387" i="5"/>
  <c r="E387" i="5"/>
  <c r="X387" i="5" s="1"/>
  <c r="V388" i="5"/>
  <c r="E388" i="5"/>
  <c r="V389" i="5"/>
  <c r="E389" i="5"/>
  <c r="X389" i="5" s="1"/>
  <c r="V390" i="5"/>
  <c r="E390" i="5"/>
  <c r="V391" i="5"/>
  <c r="E391" i="5"/>
  <c r="X391" i="5" s="1"/>
  <c r="V392" i="5"/>
  <c r="E392" i="5"/>
  <c r="X392" i="5" s="1"/>
  <c r="V393" i="5"/>
  <c r="E393" i="5"/>
  <c r="X393" i="5" s="1"/>
  <c r="V394" i="5"/>
  <c r="E394" i="5"/>
  <c r="V395" i="5"/>
  <c r="E395" i="5"/>
  <c r="V396" i="5"/>
  <c r="E396" i="5"/>
  <c r="X396" i="5" s="1"/>
  <c r="V397" i="5"/>
  <c r="E397" i="5"/>
  <c r="X397" i="5" s="1"/>
  <c r="V398" i="5"/>
  <c r="E398" i="5"/>
  <c r="V399" i="5"/>
  <c r="E399" i="5"/>
  <c r="V400" i="5"/>
  <c r="E400" i="5"/>
  <c r="X400" i="5" s="1"/>
  <c r="V401" i="5"/>
  <c r="E401" i="5"/>
  <c r="X401" i="5" s="1"/>
  <c r="V402" i="5"/>
  <c r="E402" i="5"/>
  <c r="X402" i="5" s="1"/>
  <c r="V403" i="5"/>
  <c r="E403" i="5"/>
  <c r="X403" i="5" s="1"/>
  <c r="V404" i="5"/>
  <c r="E404" i="5"/>
  <c r="X404" i="5" s="1"/>
  <c r="V405" i="5"/>
  <c r="E405" i="5"/>
  <c r="X405" i="5" s="1"/>
  <c r="V406" i="5"/>
  <c r="E406" i="5"/>
  <c r="V407" i="5"/>
  <c r="E407" i="5"/>
  <c r="X407" i="5" s="1"/>
  <c r="V408" i="5"/>
  <c r="E408" i="5"/>
  <c r="X408" i="5" s="1"/>
  <c r="V409" i="5"/>
  <c r="E409" i="5"/>
  <c r="X409" i="5" s="1"/>
  <c r="V410" i="5"/>
  <c r="E410" i="5"/>
  <c r="V411" i="5"/>
  <c r="E411" i="5"/>
  <c r="X411" i="5" s="1"/>
  <c r="V412" i="5"/>
  <c r="E412" i="5"/>
  <c r="V413" i="5"/>
  <c r="E413" i="5"/>
  <c r="X413" i="5" s="1"/>
  <c r="V414" i="5"/>
  <c r="E414" i="5"/>
  <c r="X414" i="5" s="1"/>
  <c r="V415" i="5"/>
  <c r="E415" i="5"/>
  <c r="X415" i="5" s="1"/>
  <c r="V416" i="5"/>
  <c r="E416" i="5"/>
  <c r="X416" i="5" s="1"/>
  <c r="V417" i="5"/>
  <c r="E417" i="5"/>
  <c r="X417" i="5" s="1"/>
  <c r="V418" i="5"/>
  <c r="E418" i="5"/>
  <c r="V419" i="5"/>
  <c r="E419" i="5"/>
  <c r="X419" i="5" s="1"/>
  <c r="V420" i="5"/>
  <c r="E420" i="5"/>
  <c r="X420" i="5" s="1"/>
  <c r="V421" i="5"/>
  <c r="E421" i="5"/>
  <c r="X421" i="5" s="1"/>
  <c r="V422" i="5"/>
  <c r="E422" i="5"/>
  <c r="V423" i="5"/>
  <c r="E423" i="5"/>
  <c r="X423" i="5" s="1"/>
  <c r="V424" i="5"/>
  <c r="E424" i="5"/>
  <c r="X424" i="5" s="1"/>
  <c r="V425" i="5"/>
  <c r="E425" i="5"/>
  <c r="X425" i="5" s="1"/>
  <c r="V426" i="5"/>
  <c r="E426" i="5"/>
  <c r="X426" i="5" s="1"/>
  <c r="V427" i="5"/>
  <c r="E427" i="5"/>
  <c r="X427" i="5" s="1"/>
  <c r="V428" i="5"/>
  <c r="E428" i="5"/>
  <c r="X428" i="5" s="1"/>
  <c r="V429" i="5"/>
  <c r="E429" i="5"/>
  <c r="X429" i="5" s="1"/>
  <c r="V430" i="5"/>
  <c r="E430" i="5"/>
  <c r="V431" i="5"/>
  <c r="E431" i="5"/>
  <c r="X431" i="5" s="1"/>
  <c r="V432" i="5"/>
  <c r="E432" i="5"/>
  <c r="X432" i="5" s="1"/>
  <c r="V433" i="5"/>
  <c r="E433" i="5"/>
  <c r="X433" i="5" s="1"/>
  <c r="V434" i="5"/>
  <c r="E434" i="5"/>
  <c r="V435" i="5"/>
  <c r="E435" i="5"/>
  <c r="X435" i="5" s="1"/>
  <c r="V436" i="5"/>
  <c r="E436" i="5"/>
  <c r="X436" i="5" s="1"/>
  <c r="V437" i="5"/>
  <c r="E437" i="5"/>
  <c r="X437" i="5" s="1"/>
  <c r="V438" i="5"/>
  <c r="E438" i="5"/>
  <c r="V439" i="5"/>
  <c r="E439" i="5"/>
  <c r="X439" i="5" s="1"/>
  <c r="V440" i="5"/>
  <c r="E440" i="5"/>
  <c r="X440" i="5" s="1"/>
  <c r="V441" i="5"/>
  <c r="E441" i="5"/>
  <c r="X441" i="5" s="1"/>
  <c r="V442" i="5"/>
  <c r="E442" i="5"/>
  <c r="V443" i="5"/>
  <c r="E443" i="5"/>
  <c r="X443" i="5" s="1"/>
  <c r="V444" i="5"/>
  <c r="E444" i="5"/>
  <c r="X444" i="5" s="1"/>
  <c r="V445" i="5"/>
  <c r="E445" i="5"/>
  <c r="X445" i="5" s="1"/>
  <c r="V446" i="5"/>
  <c r="E446" i="5"/>
  <c r="V447" i="5"/>
  <c r="E447" i="5"/>
  <c r="V448" i="5"/>
  <c r="E448" i="5"/>
  <c r="X448" i="5" s="1"/>
  <c r="V449" i="5"/>
  <c r="E449" i="5"/>
  <c r="X449" i="5" s="1"/>
  <c r="V450" i="5"/>
  <c r="E450" i="5"/>
  <c r="X450" i="5" s="1"/>
  <c r="V451" i="5"/>
  <c r="E451" i="5"/>
  <c r="X451" i="5" s="1"/>
  <c r="V452" i="5"/>
  <c r="E452" i="5"/>
  <c r="X452" i="5" s="1"/>
  <c r="V453" i="5"/>
  <c r="E453" i="5"/>
  <c r="X453" i="5" s="1"/>
  <c r="V454" i="5"/>
  <c r="E454" i="5"/>
  <c r="V455" i="5"/>
  <c r="E455" i="5"/>
  <c r="X455" i="5" s="1"/>
  <c r="V456" i="5"/>
  <c r="E456" i="5"/>
  <c r="X456" i="5" s="1"/>
  <c r="V457" i="5"/>
  <c r="E457" i="5"/>
  <c r="X457" i="5" s="1"/>
  <c r="V458" i="5"/>
  <c r="E458" i="5"/>
  <c r="V459" i="5"/>
  <c r="E459" i="5"/>
  <c r="X459" i="5" s="1"/>
  <c r="V460" i="5"/>
  <c r="E460" i="5"/>
  <c r="V461" i="5"/>
  <c r="E461" i="5"/>
  <c r="X461" i="5" s="1"/>
  <c r="V462" i="5"/>
  <c r="E462" i="5"/>
  <c r="X462" i="5" s="1"/>
  <c r="V463" i="5"/>
  <c r="E463" i="5"/>
  <c r="X463" i="5" s="1"/>
  <c r="V464" i="5"/>
  <c r="E464" i="5"/>
  <c r="X464" i="5" s="1"/>
  <c r="V465" i="5"/>
  <c r="E465" i="5"/>
  <c r="V466" i="5"/>
  <c r="E466" i="5"/>
  <c r="V467" i="5"/>
  <c r="E467" i="5"/>
  <c r="V468" i="5"/>
  <c r="E468" i="5"/>
  <c r="X468" i="5" s="1"/>
  <c r="V469" i="5"/>
  <c r="E469" i="5"/>
  <c r="X469" i="5" s="1"/>
  <c r="V470" i="5"/>
  <c r="E470" i="5"/>
  <c r="X470" i="5" s="1"/>
  <c r="V471" i="5"/>
  <c r="E471" i="5"/>
  <c r="X471" i="5" s="1"/>
  <c r="V472" i="5"/>
  <c r="E472" i="5"/>
  <c r="V473" i="5"/>
  <c r="E473" i="5"/>
  <c r="V474" i="5"/>
  <c r="E474" i="5"/>
  <c r="X474" i="5" s="1"/>
  <c r="V475" i="5"/>
  <c r="E475" i="5"/>
  <c r="X475" i="5" s="1"/>
  <c r="V476" i="5"/>
  <c r="E476" i="5"/>
  <c r="X476" i="5" s="1"/>
  <c r="V477" i="5"/>
  <c r="E477" i="5"/>
  <c r="X477" i="5" s="1"/>
  <c r="V478" i="5"/>
  <c r="E478" i="5"/>
  <c r="V479" i="5"/>
  <c r="E479" i="5"/>
  <c r="X479" i="5" s="1"/>
  <c r="V480" i="5"/>
  <c r="E480" i="5"/>
  <c r="X480" i="5" s="1"/>
  <c r="V481" i="5"/>
  <c r="E481" i="5"/>
  <c r="X481" i="5" s="1"/>
  <c r="V482" i="5"/>
  <c r="E482" i="5"/>
  <c r="V483" i="5"/>
  <c r="E483" i="5"/>
  <c r="X483" i="5" s="1"/>
  <c r="V484" i="5"/>
  <c r="E484" i="5"/>
  <c r="X484" i="5" s="1"/>
  <c r="V485" i="5"/>
  <c r="E485" i="5"/>
  <c r="X485" i="5" s="1"/>
  <c r="V486" i="5"/>
  <c r="E486" i="5"/>
  <c r="X486" i="5" s="1"/>
  <c r="V487" i="5"/>
  <c r="E487" i="5"/>
  <c r="X487" i="5" s="1"/>
  <c r="V488" i="5"/>
  <c r="E488" i="5"/>
  <c r="V489" i="5"/>
  <c r="E489" i="5"/>
  <c r="V490" i="5"/>
  <c r="E490" i="5"/>
  <c r="V491" i="5"/>
  <c r="E491" i="5"/>
  <c r="X491" i="5" s="1"/>
  <c r="V492" i="5"/>
  <c r="E492" i="5"/>
  <c r="X492" i="5" s="1"/>
  <c r="V493" i="5"/>
  <c r="E493" i="5"/>
  <c r="X493" i="5" s="1"/>
  <c r="V494" i="5"/>
  <c r="E494" i="5"/>
  <c r="V495" i="5"/>
  <c r="E495" i="5"/>
  <c r="X495" i="5" s="1"/>
  <c r="V496" i="5"/>
  <c r="E496" i="5"/>
  <c r="V497" i="5"/>
  <c r="E497" i="5"/>
  <c r="V498" i="5"/>
  <c r="E498" i="5"/>
  <c r="V499" i="5"/>
  <c r="E499" i="5"/>
  <c r="X499" i="5" s="1"/>
  <c r="V500" i="5"/>
  <c r="E500" i="5"/>
  <c r="X500" i="5" s="1"/>
  <c r="V501" i="5"/>
  <c r="E501" i="5"/>
  <c r="X501" i="5" s="1"/>
  <c r="V502" i="5"/>
  <c r="E502" i="5"/>
  <c r="V503" i="5"/>
  <c r="E503" i="5"/>
  <c r="X503" i="5" s="1"/>
  <c r="V504" i="5"/>
  <c r="E504" i="5"/>
  <c r="V505" i="5"/>
  <c r="E505" i="5"/>
  <c r="X505" i="5" s="1"/>
  <c r="V506" i="5"/>
  <c r="E506" i="5"/>
  <c r="V507" i="5"/>
  <c r="E507" i="5"/>
  <c r="X507" i="5" s="1"/>
  <c r="V508" i="5"/>
  <c r="E508" i="5"/>
  <c r="V509" i="5"/>
  <c r="E509" i="5"/>
  <c r="V510" i="5"/>
  <c r="E510" i="5"/>
  <c r="X510" i="5" s="1"/>
  <c r="V511" i="5"/>
  <c r="E511" i="5"/>
  <c r="X511" i="5" s="1"/>
  <c r="V512" i="5"/>
  <c r="E512" i="5"/>
  <c r="X512" i="5" s="1"/>
  <c r="V513" i="5"/>
  <c r="E513" i="5"/>
  <c r="V514" i="5"/>
  <c r="E514" i="5"/>
  <c r="V515" i="5"/>
  <c r="E515" i="5"/>
  <c r="X515" i="5" s="1"/>
  <c r="V516" i="5"/>
  <c r="E516" i="5"/>
  <c r="X516" i="5" s="1"/>
  <c r="V517" i="5"/>
  <c r="E517" i="5"/>
  <c r="X517" i="5" s="1"/>
  <c r="V518" i="5"/>
  <c r="E518" i="5"/>
  <c r="V519" i="5"/>
  <c r="E519" i="5"/>
  <c r="X519" i="5" s="1"/>
  <c r="V520" i="5"/>
  <c r="E520" i="5"/>
  <c r="V521" i="5"/>
  <c r="E521" i="5"/>
  <c r="X521" i="5" s="1"/>
  <c r="V522" i="5"/>
  <c r="E522" i="5"/>
  <c r="V523" i="5"/>
  <c r="E523" i="5"/>
  <c r="X523" i="5" s="1"/>
  <c r="V524" i="5"/>
  <c r="E524" i="5"/>
  <c r="V525" i="5"/>
  <c r="E525" i="5"/>
  <c r="V526" i="5"/>
  <c r="E526" i="5"/>
  <c r="X526" i="5" s="1"/>
  <c r="V527" i="5"/>
  <c r="E527" i="5"/>
  <c r="X527" i="5" s="1"/>
  <c r="V528" i="5"/>
  <c r="E528" i="5"/>
  <c r="X528" i="5" s="1"/>
  <c r="V529" i="5"/>
  <c r="E529" i="5"/>
  <c r="X529" i="5" s="1"/>
  <c r="V530" i="5"/>
  <c r="E530" i="5"/>
  <c r="V531" i="5"/>
  <c r="E531" i="5"/>
  <c r="X531" i="5" s="1"/>
  <c r="V532" i="5"/>
  <c r="E532" i="5"/>
  <c r="X532" i="5" s="1"/>
  <c r="V533" i="5"/>
  <c r="E533" i="5"/>
  <c r="X533" i="5" s="1"/>
  <c r="V534" i="5"/>
  <c r="E534" i="5"/>
  <c r="X534" i="5" s="1"/>
  <c r="V535" i="5"/>
  <c r="E535" i="5"/>
  <c r="X535" i="5" s="1"/>
  <c r="V536" i="5"/>
  <c r="E536" i="5"/>
  <c r="X536" i="5" s="1"/>
  <c r="V537" i="5"/>
  <c r="E537" i="5"/>
  <c r="X537" i="5" s="1"/>
  <c r="V538" i="5"/>
  <c r="E538" i="5"/>
  <c r="V539" i="5"/>
  <c r="E539" i="5"/>
  <c r="X539" i="5" s="1"/>
  <c r="V540" i="5"/>
  <c r="E540" i="5"/>
  <c r="X540" i="5" s="1"/>
  <c r="V541" i="5"/>
  <c r="E541" i="5"/>
  <c r="X541" i="5" s="1"/>
  <c r="V542" i="5"/>
  <c r="E542" i="5"/>
  <c r="V543" i="5"/>
  <c r="E543" i="5"/>
  <c r="X543" i="5" s="1"/>
  <c r="V544" i="5"/>
  <c r="E544" i="5"/>
  <c r="X544" i="5" s="1"/>
  <c r="V545" i="5"/>
  <c r="E545" i="5"/>
  <c r="X545" i="5" s="1"/>
  <c r="V546" i="5"/>
  <c r="E546" i="5"/>
  <c r="V547" i="5"/>
  <c r="E547" i="5"/>
  <c r="X547" i="5" s="1"/>
  <c r="V548" i="5"/>
  <c r="E548" i="5"/>
  <c r="V549" i="5"/>
  <c r="E549" i="5"/>
  <c r="X549" i="5" s="1"/>
  <c r="V550" i="5"/>
  <c r="E550" i="5"/>
  <c r="V551" i="5"/>
  <c r="E551" i="5"/>
  <c r="X551" i="5" s="1"/>
  <c r="V552" i="5"/>
  <c r="E552" i="5"/>
  <c r="X552" i="5" s="1"/>
  <c r="V553" i="5"/>
  <c r="E553" i="5"/>
  <c r="X553" i="5" s="1"/>
  <c r="V554" i="5"/>
  <c r="E554" i="5"/>
  <c r="V555" i="5"/>
  <c r="E555" i="5"/>
  <c r="X555" i="5" s="1"/>
  <c r="V556" i="5"/>
  <c r="E556" i="5"/>
  <c r="V557" i="5"/>
  <c r="E557" i="5"/>
  <c r="V558" i="5"/>
  <c r="E558" i="5"/>
  <c r="X558" i="5" s="1"/>
  <c r="V559" i="5"/>
  <c r="E559" i="5"/>
  <c r="X559" i="5" s="1"/>
  <c r="V560" i="5"/>
  <c r="E560" i="5"/>
  <c r="X560" i="5" s="1"/>
  <c r="V561" i="5"/>
  <c r="E561" i="5"/>
  <c r="X561" i="5" s="1"/>
  <c r="V562" i="5"/>
  <c r="E562" i="5"/>
  <c r="V563" i="5"/>
  <c r="E563" i="5"/>
  <c r="X563" i="5" s="1"/>
  <c r="V564" i="5"/>
  <c r="E564" i="5"/>
  <c r="X564" i="5" s="1"/>
  <c r="V565" i="5"/>
  <c r="E565" i="5"/>
  <c r="X565" i="5" s="1"/>
  <c r="V566" i="5"/>
  <c r="E566" i="5"/>
  <c r="X566" i="5" s="1"/>
  <c r="V567" i="5"/>
  <c r="E567" i="5"/>
  <c r="X567" i="5" s="1"/>
  <c r="V568" i="5"/>
  <c r="E568" i="5"/>
  <c r="V569" i="5"/>
  <c r="E569" i="5"/>
  <c r="V570" i="5"/>
  <c r="E570" i="5"/>
  <c r="X570" i="5" s="1"/>
  <c r="V571" i="5"/>
  <c r="E571" i="5"/>
  <c r="X571" i="5" s="1"/>
  <c r="V572" i="5"/>
  <c r="E572" i="5"/>
  <c r="X572" i="5" s="1"/>
  <c r="V573" i="5"/>
  <c r="E573" i="5"/>
  <c r="X573" i="5" s="1"/>
  <c r="V574" i="5"/>
  <c r="E574" i="5"/>
  <c r="V575" i="5"/>
  <c r="E575" i="5"/>
  <c r="V576" i="5"/>
  <c r="E576" i="5"/>
  <c r="X576" i="5" s="1"/>
  <c r="V577" i="5"/>
  <c r="E577" i="5"/>
  <c r="X577" i="5" s="1"/>
  <c r="V578" i="5"/>
  <c r="E578" i="5"/>
  <c r="V579" i="5"/>
  <c r="E579" i="5"/>
  <c r="X579" i="5" s="1"/>
  <c r="V580" i="5"/>
  <c r="E580" i="5"/>
  <c r="V581" i="5"/>
  <c r="E581" i="5"/>
  <c r="X581" i="5" s="1"/>
  <c r="V582" i="5"/>
  <c r="E582" i="5"/>
  <c r="X582" i="5" s="1"/>
  <c r="V583" i="5"/>
  <c r="E583" i="5"/>
  <c r="X583" i="5" s="1"/>
  <c r="V584" i="5"/>
  <c r="E584" i="5"/>
  <c r="X584" i="5" s="1"/>
  <c r="V585" i="5"/>
  <c r="E585" i="5"/>
  <c r="V586" i="5"/>
  <c r="E586" i="5"/>
  <c r="V587" i="5"/>
  <c r="E587" i="5"/>
  <c r="X587" i="5" s="1"/>
  <c r="V588" i="5"/>
  <c r="E588" i="5"/>
  <c r="V589" i="5"/>
  <c r="E589" i="5"/>
  <c r="X589" i="5" s="1"/>
  <c r="V590" i="5"/>
  <c r="E590" i="5"/>
  <c r="X590" i="5" s="1"/>
  <c r="V591" i="5"/>
  <c r="E591" i="5"/>
  <c r="X591" i="5" s="1"/>
  <c r="V592" i="5"/>
  <c r="E592" i="5"/>
  <c r="V593" i="5"/>
  <c r="E593" i="5"/>
  <c r="X593" i="5" s="1"/>
  <c r="V594" i="5"/>
  <c r="E594" i="5"/>
  <c r="X594" i="5" s="1"/>
  <c r="V595" i="5"/>
  <c r="E595" i="5"/>
  <c r="X595" i="5" s="1"/>
  <c r="V596" i="5"/>
  <c r="E596" i="5"/>
  <c r="V597" i="5"/>
  <c r="E597" i="5"/>
  <c r="X597" i="5" s="1"/>
  <c r="V598" i="5"/>
  <c r="E598" i="5"/>
  <c r="V599" i="5"/>
  <c r="E599" i="5"/>
  <c r="X599" i="5" s="1"/>
  <c r="V600" i="5"/>
  <c r="E600" i="5"/>
  <c r="V601" i="5"/>
  <c r="E601" i="5"/>
  <c r="X601" i="5" s="1"/>
  <c r="V602" i="5"/>
  <c r="E602" i="5"/>
  <c r="V603" i="5"/>
  <c r="E603" i="5"/>
  <c r="X603" i="5" s="1"/>
  <c r="V604" i="5"/>
  <c r="E604" i="5"/>
  <c r="X604" i="5" s="1"/>
  <c r="V605" i="5"/>
  <c r="E605" i="5"/>
  <c r="X605" i="5" s="1"/>
  <c r="V606" i="5"/>
  <c r="E606" i="5"/>
  <c r="X606" i="5" s="1"/>
  <c r="V607" i="5"/>
  <c r="E607" i="5"/>
  <c r="X607" i="5" s="1"/>
  <c r="V608" i="5"/>
  <c r="E608" i="5"/>
  <c r="V609" i="5"/>
  <c r="E609" i="5"/>
  <c r="X609" i="5" s="1"/>
  <c r="V610" i="5"/>
  <c r="E610" i="5"/>
  <c r="V611" i="5"/>
  <c r="E611" i="5"/>
  <c r="X611" i="5" s="1"/>
  <c r="V612" i="5"/>
  <c r="E612" i="5"/>
  <c r="X612" i="5" s="1"/>
  <c r="V613" i="5"/>
  <c r="E613" i="5"/>
  <c r="X613" i="5" s="1"/>
  <c r="V614" i="5"/>
  <c r="E614" i="5"/>
  <c r="X614" i="5" s="1"/>
  <c r="V615" i="5"/>
  <c r="E615" i="5"/>
  <c r="X615" i="5" s="1"/>
  <c r="V616" i="5"/>
  <c r="E616" i="5"/>
  <c r="V617" i="5"/>
  <c r="E617" i="5"/>
  <c r="X617" i="5" s="1"/>
  <c r="V618" i="5"/>
  <c r="E618" i="5"/>
  <c r="X618" i="5" s="1"/>
  <c r="V619" i="5"/>
  <c r="E619" i="5"/>
  <c r="X619" i="5" s="1"/>
  <c r="V620" i="5"/>
  <c r="E620" i="5"/>
  <c r="X620" i="5" s="1"/>
  <c r="V621" i="5"/>
  <c r="E621" i="5"/>
  <c r="X621" i="5" s="1"/>
  <c r="V622" i="5"/>
  <c r="E622" i="5"/>
  <c r="V623" i="5"/>
  <c r="E623" i="5"/>
  <c r="X623" i="5" s="1"/>
  <c r="V624" i="5"/>
  <c r="E624" i="5"/>
  <c r="X624" i="5" s="1"/>
  <c r="V625" i="5"/>
  <c r="E625" i="5"/>
  <c r="X625" i="5" s="1"/>
  <c r="V626" i="5"/>
  <c r="E626" i="5"/>
  <c r="X626" i="5" s="1"/>
  <c r="V627" i="5"/>
  <c r="E627" i="5"/>
  <c r="V628" i="5"/>
  <c r="E628" i="5"/>
  <c r="V629" i="5"/>
  <c r="E629" i="5"/>
  <c r="V630" i="5"/>
  <c r="E630" i="5"/>
  <c r="X630" i="5" s="1"/>
  <c r="V631" i="5"/>
  <c r="E631" i="5"/>
  <c r="X631" i="5" s="1"/>
  <c r="V632" i="5"/>
  <c r="E632" i="5"/>
  <c r="V633" i="5"/>
  <c r="E633" i="5"/>
  <c r="X633" i="5" s="1"/>
  <c r="V634" i="5"/>
  <c r="E634" i="5"/>
  <c r="V635" i="5"/>
  <c r="E635" i="5"/>
  <c r="X635" i="5" s="1"/>
  <c r="V636" i="5"/>
  <c r="E636" i="5"/>
  <c r="X636" i="5" s="1"/>
  <c r="V637" i="5"/>
  <c r="E637" i="5"/>
  <c r="X637" i="5" s="1"/>
  <c r="V638" i="5"/>
  <c r="E638" i="5"/>
  <c r="X638" i="5" s="1"/>
  <c r="V639" i="5"/>
  <c r="E639" i="5"/>
  <c r="X639" i="5" s="1"/>
  <c r="V640" i="5"/>
  <c r="E640" i="5"/>
  <c r="V641" i="5"/>
  <c r="E641" i="5"/>
  <c r="X641" i="5" s="1"/>
  <c r="V642" i="5"/>
  <c r="E642" i="5"/>
  <c r="X642" i="5" s="1"/>
  <c r="V643" i="5"/>
  <c r="E643" i="5"/>
  <c r="X643" i="5" s="1"/>
  <c r="V644" i="5"/>
  <c r="E644" i="5"/>
  <c r="V645" i="5"/>
  <c r="E645" i="5"/>
  <c r="X645" i="5" s="1"/>
  <c r="V646" i="5"/>
  <c r="E646" i="5"/>
  <c r="V647" i="5"/>
  <c r="E647" i="5"/>
  <c r="V648" i="5"/>
  <c r="E648" i="5"/>
  <c r="X648" i="5" s="1"/>
  <c r="V649" i="5"/>
  <c r="E649" i="5"/>
  <c r="X649" i="5" s="1"/>
  <c r="V650" i="5"/>
  <c r="E650" i="5"/>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V663" i="5"/>
  <c r="E663" i="5"/>
  <c r="X663" i="5" s="1"/>
  <c r="V664" i="5"/>
  <c r="E664" i="5"/>
  <c r="V665" i="5"/>
  <c r="E665" i="5"/>
  <c r="X665" i="5" s="1"/>
  <c r="V666" i="5"/>
  <c r="E666" i="5"/>
  <c r="X666" i="5" s="1"/>
  <c r="V667" i="5"/>
  <c r="E667" i="5"/>
  <c r="X667" i="5" s="1"/>
  <c r="V668" i="5"/>
  <c r="E668" i="5"/>
  <c r="X668" i="5" s="1"/>
  <c r="V669" i="5"/>
  <c r="E669" i="5"/>
  <c r="X669" i="5" s="1"/>
  <c r="V670" i="5"/>
  <c r="E670" i="5"/>
  <c r="V671" i="5"/>
  <c r="E671" i="5"/>
  <c r="V672" i="5"/>
  <c r="E672" i="5"/>
  <c r="X672" i="5" s="1"/>
  <c r="V673" i="5"/>
  <c r="E673" i="5"/>
  <c r="X673" i="5" s="1"/>
  <c r="V674" i="5"/>
  <c r="E674" i="5"/>
  <c r="X674" i="5" s="1"/>
  <c r="V675" i="5"/>
  <c r="E675" i="5"/>
  <c r="V676" i="5"/>
  <c r="E676" i="5"/>
  <c r="X676" i="5" s="1"/>
  <c r="V677" i="5"/>
  <c r="E677" i="5"/>
  <c r="X677" i="5" s="1"/>
  <c r="V678" i="5"/>
  <c r="E678" i="5"/>
  <c r="V679" i="5"/>
  <c r="E679" i="5"/>
  <c r="X679" i="5" s="1"/>
  <c r="V680" i="5"/>
  <c r="E680" i="5"/>
  <c r="V681" i="5"/>
  <c r="E681" i="5"/>
  <c r="X681" i="5" s="1"/>
  <c r="V682" i="5"/>
  <c r="E682" i="5"/>
  <c r="X682" i="5" s="1"/>
  <c r="V683" i="5"/>
  <c r="E683" i="5"/>
  <c r="X683" i="5" s="1"/>
  <c r="V684" i="5"/>
  <c r="E684" i="5"/>
  <c r="V685" i="5"/>
  <c r="E685" i="5"/>
  <c r="X685" i="5" s="1"/>
  <c r="V686" i="5"/>
  <c r="E686" i="5"/>
  <c r="X686" i="5" s="1"/>
  <c r="V687" i="5"/>
  <c r="E687" i="5"/>
  <c r="V688" i="5"/>
  <c r="E688" i="5"/>
  <c r="V689" i="5"/>
  <c r="E689" i="5"/>
  <c r="X689" i="5" s="1"/>
  <c r="V690" i="5"/>
  <c r="E690" i="5"/>
  <c r="X690" i="5" s="1"/>
  <c r="V691" i="5"/>
  <c r="E691" i="5"/>
  <c r="X691" i="5" s="1"/>
  <c r="V692" i="5"/>
  <c r="E692" i="5"/>
  <c r="V693" i="5"/>
  <c r="E693" i="5"/>
  <c r="X693" i="5" s="1"/>
  <c r="V694" i="5"/>
  <c r="E694" i="5"/>
  <c r="X694" i="5" s="1"/>
  <c r="V695" i="5"/>
  <c r="E695" i="5"/>
  <c r="X695" i="5" s="1"/>
  <c r="V696" i="5"/>
  <c r="E696" i="5"/>
  <c r="V697" i="5"/>
  <c r="E697" i="5"/>
  <c r="X697" i="5" s="1"/>
  <c r="V698" i="5"/>
  <c r="E698" i="5"/>
  <c r="X698" i="5" s="1"/>
  <c r="V699" i="5"/>
  <c r="E699" i="5"/>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V713" i="5"/>
  <c r="E713" i="5"/>
  <c r="X713" i="5" s="1"/>
  <c r="V714" i="5"/>
  <c r="E714" i="5"/>
  <c r="X714" i="5" s="1"/>
  <c r="V715" i="5"/>
  <c r="E715" i="5"/>
  <c r="X715" i="5" s="1"/>
  <c r="V716" i="5"/>
  <c r="E716" i="5"/>
  <c r="X716" i="5" s="1"/>
  <c r="V717" i="5"/>
  <c r="E717" i="5"/>
  <c r="X717" i="5" s="1"/>
  <c r="V718" i="5"/>
  <c r="E718" i="5"/>
  <c r="V719" i="5"/>
  <c r="E719" i="5"/>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V744" i="5"/>
  <c r="E744" i="5"/>
  <c r="X744" i="5" s="1"/>
  <c r="V745" i="5"/>
  <c r="E745" i="5"/>
  <c r="X745" i="5" s="1"/>
  <c r="V746" i="5"/>
  <c r="E746" i="5"/>
  <c r="X746" i="5" s="1"/>
  <c r="V747" i="5"/>
  <c r="E747" i="5"/>
  <c r="V748" i="5"/>
  <c r="E748" i="5"/>
  <c r="V749" i="5"/>
  <c r="E749" i="5"/>
  <c r="X749" i="5" s="1"/>
  <c r="V750" i="5"/>
  <c r="E750" i="5"/>
  <c r="X750" i="5" s="1"/>
  <c r="V751" i="5"/>
  <c r="E751" i="5"/>
  <c r="X751" i="5" s="1"/>
  <c r="V752" i="5"/>
  <c r="E752" i="5"/>
  <c r="V753" i="5"/>
  <c r="E753" i="5"/>
  <c r="X753" i="5" s="1"/>
  <c r="V754" i="5"/>
  <c r="E754" i="5"/>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V777" i="5"/>
  <c r="E777" i="5"/>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X811" i="5" s="1"/>
  <c r="V812" i="5"/>
  <c r="E812" i="5"/>
  <c r="X812" i="5" s="1"/>
  <c r="V813" i="5"/>
  <c r="E813" i="5"/>
  <c r="X813" i="5" s="1"/>
  <c r="V814" i="5"/>
  <c r="E814" i="5"/>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X823" i="5" s="1"/>
  <c r="V824" i="5"/>
  <c r="E824" i="5"/>
  <c r="X824" i="5" s="1"/>
  <c r="V825" i="5"/>
  <c r="E825" i="5"/>
  <c r="X825" i="5" s="1"/>
  <c r="V826" i="5"/>
  <c r="E826" i="5"/>
  <c r="V827" i="5"/>
  <c r="E827" i="5"/>
  <c r="V828" i="5"/>
  <c r="E828" i="5"/>
  <c r="X828" i="5" s="1"/>
  <c r="V829" i="5"/>
  <c r="E829" i="5"/>
  <c r="X829" i="5" s="1"/>
  <c r="V830" i="5"/>
  <c r="E830" i="5"/>
  <c r="X830" i="5" s="1"/>
  <c r="V831" i="5"/>
  <c r="E831" i="5"/>
  <c r="X831" i="5" s="1"/>
  <c r="V832" i="5"/>
  <c r="E832" i="5"/>
  <c r="X832" i="5" s="1"/>
  <c r="V833" i="5"/>
  <c r="E833" i="5"/>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V867" i="5"/>
  <c r="E867" i="5"/>
  <c r="X867" i="5" s="1"/>
  <c r="V868" i="5"/>
  <c r="E868" i="5"/>
  <c r="V869" i="5"/>
  <c r="E869" i="5"/>
  <c r="X869" i="5" s="1"/>
  <c r="V870" i="5"/>
  <c r="E870" i="5"/>
  <c r="X870" i="5" s="1"/>
  <c r="V871" i="5"/>
  <c r="E871" i="5"/>
  <c r="X871" i="5" s="1"/>
  <c r="V872" i="5"/>
  <c r="E872" i="5"/>
  <c r="V873" i="5"/>
  <c r="E873" i="5"/>
  <c r="X873" i="5" s="1"/>
  <c r="V874" i="5"/>
  <c r="E874" i="5"/>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V885" i="5"/>
  <c r="E885" i="5"/>
  <c r="X885" i="5" s="1"/>
  <c r="V886" i="5"/>
  <c r="E886" i="5"/>
  <c r="V887" i="5"/>
  <c r="E887" i="5"/>
  <c r="X887" i="5" s="1"/>
  <c r="V888" i="5"/>
  <c r="E888" i="5"/>
  <c r="X888" i="5" s="1"/>
  <c r="V889" i="5"/>
  <c r="E889" i="5"/>
  <c r="X889" i="5" s="1"/>
  <c r="V890" i="5"/>
  <c r="E890" i="5"/>
  <c r="V891" i="5"/>
  <c r="E891" i="5"/>
  <c r="X891" i="5" s="1"/>
  <c r="V892" i="5"/>
  <c r="E892" i="5"/>
  <c r="V893" i="5"/>
  <c r="E893" i="5"/>
  <c r="X893" i="5" s="1"/>
  <c r="V894" i="5"/>
  <c r="E894" i="5"/>
  <c r="X894" i="5" s="1"/>
  <c r="V895" i="5"/>
  <c r="E895" i="5"/>
  <c r="X895" i="5" s="1"/>
  <c r="V896" i="5"/>
  <c r="E896" i="5"/>
  <c r="X896" i="5" s="1"/>
  <c r="V897" i="5"/>
  <c r="E897" i="5"/>
  <c r="X897" i="5" s="1"/>
  <c r="V898" i="5"/>
  <c r="E898" i="5"/>
  <c r="V899" i="5"/>
  <c r="E899" i="5"/>
  <c r="X899" i="5" s="1"/>
  <c r="V900" i="5"/>
  <c r="E900" i="5"/>
  <c r="X900" i="5" s="1"/>
  <c r="V901" i="5"/>
  <c r="E901" i="5"/>
  <c r="X901" i="5" s="1"/>
  <c r="V902" i="5"/>
  <c r="E902" i="5"/>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V912" i="5"/>
  <c r="E912" i="5"/>
  <c r="V913" i="5"/>
  <c r="E913" i="5"/>
  <c r="X913" i="5" s="1"/>
  <c r="V914" i="5"/>
  <c r="E914" i="5"/>
  <c r="V915" i="5"/>
  <c r="E915" i="5"/>
  <c r="X915" i="5" s="1"/>
  <c r="V916" i="5"/>
  <c r="E916" i="5"/>
  <c r="V917" i="5"/>
  <c r="E917" i="5"/>
  <c r="X917" i="5" s="1"/>
  <c r="V918" i="5"/>
  <c r="E918" i="5"/>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V929" i="5"/>
  <c r="E929" i="5"/>
  <c r="X929" i="5" s="1"/>
  <c r="V930" i="5"/>
  <c r="E930" i="5"/>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V941" i="5"/>
  <c r="E941" i="5"/>
  <c r="X941" i="5" s="1"/>
  <c r="V942" i="5"/>
  <c r="E942" i="5"/>
  <c r="X942" i="5" s="1"/>
  <c r="V943" i="5"/>
  <c r="E943" i="5"/>
  <c r="X943" i="5" s="1"/>
  <c r="V944" i="5"/>
  <c r="E944" i="5"/>
  <c r="V945" i="5"/>
  <c r="E945" i="5"/>
  <c r="X945" i="5" s="1"/>
  <c r="V946" i="5"/>
  <c r="E946" i="5"/>
  <c r="V947" i="5"/>
  <c r="E947" i="5"/>
  <c r="X947" i="5" s="1"/>
  <c r="V948" i="5"/>
  <c r="E948" i="5"/>
  <c r="X948" i="5" s="1"/>
  <c r="V949" i="5"/>
  <c r="E949" i="5"/>
  <c r="X949" i="5" s="1"/>
  <c r="V950" i="5"/>
  <c r="E950" i="5"/>
  <c r="V951" i="5"/>
  <c r="E951" i="5"/>
  <c r="X951" i="5" s="1"/>
  <c r="V952" i="5"/>
  <c r="E952" i="5"/>
  <c r="V953" i="5"/>
  <c r="E953" i="5"/>
  <c r="X953" i="5" s="1"/>
  <c r="V954" i="5"/>
  <c r="E954" i="5"/>
  <c r="X954" i="5" s="1"/>
  <c r="V955" i="5"/>
  <c r="E955" i="5"/>
  <c r="X955" i="5" s="1"/>
  <c r="V956" i="5"/>
  <c r="E956" i="5"/>
  <c r="V957" i="5"/>
  <c r="E957" i="5"/>
  <c r="V958" i="5"/>
  <c r="E958" i="5"/>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V971" i="5"/>
  <c r="E971" i="5"/>
  <c r="X971" i="5" s="1"/>
  <c r="V972" i="5"/>
  <c r="E972" i="5"/>
  <c r="V973" i="5"/>
  <c r="E973" i="5"/>
  <c r="X973" i="5" s="1"/>
  <c r="V974" i="5"/>
  <c r="E974" i="5"/>
  <c r="V975" i="5"/>
  <c r="E975" i="5"/>
  <c r="X975" i="5" s="1"/>
  <c r="V976" i="5"/>
  <c r="E976" i="5"/>
  <c r="V977" i="5"/>
  <c r="E977" i="5"/>
  <c r="X977" i="5" s="1"/>
  <c r="V978" i="5"/>
  <c r="E978" i="5"/>
  <c r="X978" i="5" s="1"/>
  <c r="V979" i="5"/>
  <c r="E979" i="5"/>
  <c r="X979" i="5" s="1"/>
  <c r="V980" i="5"/>
  <c r="E980" i="5"/>
  <c r="V981" i="5"/>
  <c r="E981" i="5"/>
  <c r="V982" i="5"/>
  <c r="E982" i="5"/>
  <c r="V983" i="5"/>
  <c r="E983" i="5"/>
  <c r="V984" i="5"/>
  <c r="E984" i="5"/>
  <c r="X984" i="5" s="1"/>
  <c r="V985" i="5"/>
  <c r="E985" i="5"/>
  <c r="X985" i="5" s="1"/>
  <c r="V986" i="5"/>
  <c r="E986" i="5"/>
  <c r="X986" i="5" s="1"/>
  <c r="V987" i="5"/>
  <c r="E987" i="5"/>
  <c r="X987" i="5" s="1"/>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V1001" i="5"/>
  <c r="E1001" i="5"/>
  <c r="X1001" i="5" s="1"/>
  <c r="V1002" i="5"/>
  <c r="E1002" i="5"/>
  <c r="X1002" i="5" s="1"/>
  <c r="V1003" i="5"/>
  <c r="E1003" i="5"/>
  <c r="X1003" i="5" s="1"/>
  <c r="V1004" i="5"/>
  <c r="E1004" i="5"/>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X1021" i="5" s="1"/>
  <c r="V1022" i="5"/>
  <c r="E1022" i="5"/>
  <c r="X1022" i="5" s="1"/>
  <c r="V1023" i="5"/>
  <c r="E1023" i="5"/>
  <c r="V1024" i="5"/>
  <c r="E1024" i="5"/>
  <c r="V1025" i="5"/>
  <c r="E1025" i="5"/>
  <c r="X1025" i="5" s="1"/>
  <c r="V1026" i="5"/>
  <c r="E1026" i="5"/>
  <c r="X1026" i="5" s="1"/>
  <c r="V1027" i="5"/>
  <c r="E1027" i="5"/>
  <c r="X1027" i="5" s="1"/>
  <c r="V1028" i="5"/>
  <c r="E1028" i="5"/>
  <c r="V1029" i="5"/>
  <c r="E1029" i="5"/>
  <c r="V1030" i="5"/>
  <c r="E1030" i="5"/>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V1041" i="5"/>
  <c r="E1041" i="5"/>
  <c r="V1042" i="5"/>
  <c r="E1042" i="5"/>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V1053" i="5"/>
  <c r="E1053" i="5"/>
  <c r="X1053" i="5" s="1"/>
  <c r="V1054" i="5"/>
  <c r="E1054" i="5"/>
  <c r="V1055" i="5"/>
  <c r="E1055" i="5"/>
  <c r="X1055" i="5" s="1"/>
  <c r="V1056" i="5"/>
  <c r="E1056" i="5"/>
  <c r="X1056" i="5" s="1"/>
  <c r="V1057" i="5"/>
  <c r="E1057" i="5"/>
  <c r="X1057" i="5" s="1"/>
  <c r="V1058" i="5"/>
  <c r="E1058" i="5"/>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V1091" i="5"/>
  <c r="E1091" i="5"/>
  <c r="X1091" i="5" s="1"/>
  <c r="V1092" i="5"/>
  <c r="E1092" i="5"/>
  <c r="X1092" i="5" s="1"/>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V1101" i="5"/>
  <c r="E1101" i="5"/>
  <c r="X1101" i="5" s="1"/>
  <c r="V1102" i="5"/>
  <c r="E1102" i="5"/>
  <c r="V1103" i="5"/>
  <c r="E1103" i="5"/>
  <c r="X1103" i="5" s="1"/>
  <c r="V1104" i="5"/>
  <c r="E1104" i="5"/>
  <c r="V1105" i="5"/>
  <c r="E1105" i="5"/>
  <c r="X1105" i="5" s="1"/>
  <c r="V1106" i="5"/>
  <c r="E1106" i="5"/>
  <c r="V1107" i="5"/>
  <c r="E1107" i="5"/>
  <c r="X1107" i="5" s="1"/>
  <c r="V1108" i="5"/>
  <c r="E1108" i="5"/>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V1134" i="5"/>
  <c r="E1134" i="5"/>
  <c r="X1134" i="5" s="1"/>
  <c r="V1135" i="5"/>
  <c r="E1135" i="5"/>
  <c r="X1135" i="5" s="1"/>
  <c r="V1136" i="5"/>
  <c r="E1136" i="5"/>
  <c r="X1136" i="5" s="1"/>
  <c r="V1137" i="5"/>
  <c r="E1137" i="5"/>
  <c r="V1138" i="5"/>
  <c r="E1138" i="5"/>
  <c r="V1139" i="5"/>
  <c r="E1139" i="5"/>
  <c r="X1139" i="5" s="1"/>
  <c r="V1140" i="5"/>
  <c r="E1140" i="5"/>
  <c r="X1140" i="5" s="1"/>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V1175" i="5"/>
  <c r="E1175" i="5"/>
  <c r="X1175" i="5" s="1"/>
  <c r="V1176" i="5"/>
  <c r="E1176" i="5"/>
  <c r="X1176" i="5" s="1"/>
  <c r="V1177" i="5"/>
  <c r="E1177" i="5"/>
  <c r="X1177" i="5" s="1"/>
  <c r="V1178" i="5"/>
  <c r="E1178" i="5"/>
  <c r="X1178" i="5" s="1"/>
  <c r="V1179" i="5"/>
  <c r="E1179" i="5"/>
  <c r="V1180" i="5"/>
  <c r="E1180" i="5"/>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V1191" i="5"/>
  <c r="E1191" i="5"/>
  <c r="V1192" i="5"/>
  <c r="E1192" i="5"/>
  <c r="V1193" i="5"/>
  <c r="E1193" i="5"/>
  <c r="X1193" i="5" s="1"/>
  <c r="V1194" i="5"/>
  <c r="E1194" i="5"/>
  <c r="X1194" i="5" s="1"/>
  <c r="V1195" i="5"/>
  <c r="E1195" i="5"/>
  <c r="X1195" i="5" s="1"/>
  <c r="V1196" i="5"/>
  <c r="E1196" i="5"/>
  <c r="V1197" i="5"/>
  <c r="E1197" i="5"/>
  <c r="X1197" i="5" s="1"/>
  <c r="V1198" i="5"/>
  <c r="E1198" i="5"/>
  <c r="V1199" i="5"/>
  <c r="E1199" i="5"/>
  <c r="X1199" i="5" s="1"/>
  <c r="V1200" i="5"/>
  <c r="E1200" i="5"/>
  <c r="X1200" i="5" s="1"/>
  <c r="V1201" i="5"/>
  <c r="E1201" i="5"/>
  <c r="X1201" i="5" s="1"/>
  <c r="V1202" i="5"/>
  <c r="E1202" i="5"/>
  <c r="V1203" i="5"/>
  <c r="E1203" i="5"/>
  <c r="X1203" i="5" s="1"/>
  <c r="V1204" i="5"/>
  <c r="E1204" i="5"/>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V1217" i="5"/>
  <c r="E1217" i="5"/>
  <c r="V1218" i="5"/>
  <c r="E1218" i="5"/>
  <c r="X1218" i="5" s="1"/>
  <c r="V1219" i="5"/>
  <c r="E1219" i="5"/>
  <c r="X1219" i="5" s="1"/>
  <c r="V1220" i="5"/>
  <c r="E1220" i="5"/>
  <c r="X1220" i="5" s="1"/>
  <c r="V1221" i="5"/>
  <c r="E1221" i="5"/>
  <c r="X1221" i="5" s="1"/>
  <c r="V1222" i="5"/>
  <c r="E1222" i="5"/>
  <c r="V1223" i="5"/>
  <c r="E1223" i="5"/>
  <c r="X1223" i="5" s="1"/>
  <c r="V1224" i="5"/>
  <c r="E1224" i="5"/>
  <c r="X1224" i="5" s="1"/>
  <c r="V1225" i="5"/>
  <c r="E1225" i="5"/>
  <c r="X1225" i="5" s="1"/>
  <c r="V1226" i="5"/>
  <c r="E1226" i="5"/>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V1253" i="5"/>
  <c r="E1253" i="5"/>
  <c r="X1253" i="5" s="1"/>
  <c r="V1254" i="5"/>
  <c r="E1254" i="5"/>
  <c r="X1254" i="5" s="1"/>
  <c r="V1255" i="5"/>
  <c r="E1255" i="5"/>
  <c r="X1255" i="5" s="1"/>
  <c r="V1256" i="5"/>
  <c r="E1256" i="5"/>
  <c r="X1256" i="5" s="1"/>
  <c r="V1257" i="5"/>
  <c r="E1257" i="5"/>
  <c r="X1257" i="5" s="1"/>
  <c r="V1258" i="5"/>
  <c r="E1258" i="5"/>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V1271" i="5"/>
  <c r="E1271" i="5"/>
  <c r="X1271" i="5" s="1"/>
  <c r="V1272" i="5"/>
  <c r="E1272" i="5"/>
  <c r="X1272" i="5" s="1"/>
  <c r="V1273" i="5"/>
  <c r="E1273" i="5"/>
  <c r="X1273" i="5" s="1"/>
  <c r="V1274" i="5"/>
  <c r="E1274" i="5"/>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V1283" i="5"/>
  <c r="E1283" i="5"/>
  <c r="X1283" i="5" s="1"/>
  <c r="V1284" i="5"/>
  <c r="E1284" i="5"/>
  <c r="X1284" i="5" s="1"/>
  <c r="V1285" i="5"/>
  <c r="E1285" i="5"/>
  <c r="X1285" i="5" s="1"/>
  <c r="V1286" i="5"/>
  <c r="E1286" i="5"/>
  <c r="V1287" i="5"/>
  <c r="E1287" i="5"/>
  <c r="X1287" i="5" s="1"/>
  <c r="V1288" i="5"/>
  <c r="E1288" i="5"/>
  <c r="X1288" i="5" s="1"/>
  <c r="V1289" i="5"/>
  <c r="E1289" i="5"/>
  <c r="X1289" i="5" s="1"/>
  <c r="V1290" i="5"/>
  <c r="E1290" i="5"/>
  <c r="V1291" i="5"/>
  <c r="E1291" i="5"/>
  <c r="X1291" i="5" s="1"/>
  <c r="V1292" i="5"/>
  <c r="E1292" i="5"/>
  <c r="V1293" i="5"/>
  <c r="E1293" i="5"/>
  <c r="X1293" i="5" s="1"/>
  <c r="V1294" i="5"/>
  <c r="E1294" i="5"/>
  <c r="V1295" i="5"/>
  <c r="E1295" i="5"/>
  <c r="X1295" i="5" s="1"/>
  <c r="V1296" i="5"/>
  <c r="E1296" i="5"/>
  <c r="X1296" i="5" s="1"/>
  <c r="V1297" i="5"/>
  <c r="E1297" i="5"/>
  <c r="X1297" i="5" s="1"/>
  <c r="V1298" i="5"/>
  <c r="E1298" i="5"/>
  <c r="V1299" i="5"/>
  <c r="E1299" i="5"/>
  <c r="X1299" i="5" s="1"/>
  <c r="V1300" i="5"/>
  <c r="E1300" i="5"/>
  <c r="V1301" i="5"/>
  <c r="E1301" i="5"/>
  <c r="X1301" i="5" s="1"/>
  <c r="V1302" i="5"/>
  <c r="E1302" i="5"/>
  <c r="X1302" i="5" s="1"/>
  <c r="V1303" i="5"/>
  <c r="E1303" i="5"/>
  <c r="X1303" i="5" s="1"/>
  <c r="V1304" i="5"/>
  <c r="E1304" i="5"/>
  <c r="V1305" i="5"/>
  <c r="E1305" i="5"/>
  <c r="X1305" i="5" s="1"/>
  <c r="V1306" i="5"/>
  <c r="E1306" i="5"/>
  <c r="V1307" i="5"/>
  <c r="E1307" i="5"/>
  <c r="X1307" i="5" s="1"/>
  <c r="V1308" i="5"/>
  <c r="E1308" i="5"/>
  <c r="X1308" i="5" s="1"/>
  <c r="V1309" i="5"/>
  <c r="E1309" i="5"/>
  <c r="X1309" i="5" s="1"/>
  <c r="V1310" i="5"/>
  <c r="E1310" i="5"/>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V1319" i="5"/>
  <c r="E1319" i="5"/>
  <c r="X1319" i="5" s="1"/>
  <c r="V1320" i="5"/>
  <c r="E1320" i="5"/>
  <c r="V1321" i="5"/>
  <c r="E1321" i="5"/>
  <c r="X1321" i="5" s="1"/>
  <c r="V1322" i="5"/>
  <c r="E1322" i="5"/>
  <c r="V1323" i="5"/>
  <c r="E1323" i="5"/>
  <c r="V1324" i="5"/>
  <c r="E1324" i="5"/>
  <c r="X1324" i="5" s="1"/>
  <c r="V1325" i="5"/>
  <c r="E1325" i="5"/>
  <c r="X1325" i="5" s="1"/>
  <c r="V1326" i="5"/>
  <c r="E1326" i="5"/>
  <c r="X1326" i="5" s="1"/>
  <c r="V1327" i="5"/>
  <c r="E1327" i="5"/>
  <c r="X1327" i="5" s="1"/>
  <c r="V1328" i="5"/>
  <c r="E1328" i="5"/>
  <c r="X1328" i="5" s="1"/>
  <c r="V1329" i="5"/>
  <c r="E1329" i="5"/>
  <c r="X1329" i="5" s="1"/>
  <c r="V1330" i="5"/>
  <c r="E1330" i="5"/>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V1343" i="5"/>
  <c r="E1343" i="5"/>
  <c r="X1343" i="5" s="1"/>
  <c r="V1344" i="5"/>
  <c r="E1344" i="5"/>
  <c r="X1344" i="5" s="1"/>
  <c r="V1345" i="5"/>
  <c r="E1345" i="5"/>
  <c r="X1345" i="5" s="1"/>
  <c r="V1346" i="5"/>
  <c r="E1346" i="5"/>
  <c r="V1347" i="5"/>
  <c r="E1347" i="5"/>
  <c r="X1347" i="5" s="1"/>
  <c r="V1348" i="5"/>
  <c r="E1348" i="5"/>
  <c r="V1349" i="5"/>
  <c r="E1349" i="5"/>
  <c r="X1349" i="5" s="1"/>
  <c r="V1350" i="5"/>
  <c r="E1350" i="5"/>
  <c r="X1350" i="5" s="1"/>
  <c r="V1351" i="5"/>
  <c r="E1351" i="5"/>
  <c r="X1351" i="5" s="1"/>
  <c r="V1352" i="5"/>
  <c r="E1352" i="5"/>
  <c r="V1353" i="5"/>
  <c r="E1353" i="5"/>
  <c r="X1353" i="5" s="1"/>
  <c r="V1354" i="5"/>
  <c r="E1354" i="5"/>
  <c r="V1355" i="5"/>
  <c r="E1355" i="5"/>
  <c r="X1355" i="5" s="1"/>
  <c r="V1356" i="5"/>
  <c r="E1356" i="5"/>
  <c r="X1356" i="5" s="1"/>
  <c r="V1357" i="5"/>
  <c r="E1357" i="5"/>
  <c r="X1357" i="5" s="1"/>
  <c r="V1358" i="5"/>
  <c r="E1358" i="5"/>
  <c r="V1359" i="5"/>
  <c r="E1359" i="5"/>
  <c r="V1360" i="5"/>
  <c r="E1360" i="5"/>
  <c r="V1361" i="5"/>
  <c r="E1361" i="5"/>
  <c r="X1361" i="5" s="1"/>
  <c r="V1362" i="5"/>
  <c r="E1362" i="5"/>
  <c r="V1363" i="5"/>
  <c r="E1363" i="5"/>
  <c r="X1363" i="5" s="1"/>
  <c r="V1364" i="5"/>
  <c r="E1364" i="5"/>
  <c r="X1364" i="5" s="1"/>
  <c r="V1365" i="5"/>
  <c r="E1365" i="5"/>
  <c r="X1365" i="5" s="1"/>
  <c r="V1366" i="5"/>
  <c r="E1366" i="5"/>
  <c r="V1367" i="5"/>
  <c r="E1367" i="5"/>
  <c r="X1367" i="5" s="1"/>
  <c r="V1368" i="5"/>
  <c r="E1368" i="5"/>
  <c r="V1369" i="5"/>
  <c r="E1369" i="5"/>
  <c r="X1369" i="5" s="1"/>
  <c r="V1370" i="5"/>
  <c r="E1370" i="5"/>
  <c r="V1371" i="5"/>
  <c r="E1371" i="5"/>
  <c r="X1371" i="5" s="1"/>
  <c r="V1372" i="5"/>
  <c r="E1372" i="5"/>
  <c r="V1373" i="5"/>
  <c r="E1373" i="5"/>
  <c r="X1373" i="5" s="1"/>
  <c r="V1374" i="5"/>
  <c r="E1374" i="5"/>
  <c r="X1374" i="5" s="1"/>
  <c r="V1375" i="5"/>
  <c r="E1375" i="5"/>
  <c r="X1375" i="5" s="1"/>
  <c r="V1376" i="5"/>
  <c r="E1376" i="5"/>
  <c r="V1377" i="5"/>
  <c r="E1377" i="5"/>
  <c r="X1377" i="5" s="1"/>
  <c r="V1378" i="5"/>
  <c r="E1378" i="5"/>
  <c r="V1379" i="5"/>
  <c r="E1379" i="5"/>
  <c r="X1379" i="5" s="1"/>
  <c r="V1380" i="5"/>
  <c r="E1380" i="5"/>
  <c r="X1380" i="5" s="1"/>
  <c r="V1381" i="5"/>
  <c r="E1381" i="5"/>
  <c r="X1381" i="5" s="1"/>
  <c r="V1382" i="5"/>
  <c r="E1382" i="5"/>
  <c r="V1383" i="5"/>
  <c r="E1383" i="5"/>
  <c r="X1383" i="5" s="1"/>
  <c r="V1384" i="5"/>
  <c r="E1384" i="5"/>
  <c r="V1385" i="5"/>
  <c r="E1385" i="5"/>
  <c r="X1385" i="5" s="1"/>
  <c r="V1386" i="5"/>
  <c r="E1386" i="5"/>
  <c r="V1387" i="5"/>
  <c r="E1387" i="5"/>
  <c r="X1387" i="5" s="1"/>
  <c r="V1388" i="5"/>
  <c r="E1388" i="5"/>
  <c r="V1389" i="5"/>
  <c r="E1389" i="5"/>
  <c r="X1389" i="5" s="1"/>
  <c r="V1390" i="5"/>
  <c r="E1390" i="5"/>
  <c r="V1391" i="5"/>
  <c r="E1391" i="5"/>
  <c r="X1391" i="5" s="1"/>
  <c r="V1392" i="5"/>
  <c r="E1392" i="5"/>
  <c r="X1392" i="5" s="1"/>
  <c r="V1393" i="5"/>
  <c r="E1393" i="5"/>
  <c r="X1393" i="5" s="1"/>
  <c r="V1394" i="5"/>
  <c r="E1394" i="5"/>
  <c r="V1395" i="5"/>
  <c r="E1395" i="5"/>
  <c r="X1395" i="5" s="1"/>
  <c r="V1396" i="5"/>
  <c r="E1396" i="5"/>
  <c r="X1396" i="5" s="1"/>
  <c r="V1397" i="5"/>
  <c r="E1397" i="5"/>
  <c r="X1397" i="5" s="1"/>
  <c r="V1398" i="5"/>
  <c r="E1398" i="5"/>
  <c r="X1398" i="5" s="1"/>
  <c r="V1399" i="5"/>
  <c r="E1399" i="5"/>
  <c r="X1399" i="5" s="1"/>
  <c r="V1400" i="5"/>
  <c r="E1400" i="5"/>
  <c r="V1401" i="5"/>
  <c r="E1401" i="5"/>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V1415" i="5"/>
  <c r="E1415" i="5"/>
  <c r="X1415" i="5" s="1"/>
  <c r="V1416" i="5"/>
  <c r="E1416" i="5"/>
  <c r="X1416" i="5" s="1"/>
  <c r="V1417" i="5"/>
  <c r="E1417" i="5"/>
  <c r="X1417" i="5" s="1"/>
  <c r="V1418" i="5"/>
  <c r="E1418" i="5"/>
  <c r="X1418" i="5" s="1"/>
  <c r="V1419" i="5"/>
  <c r="E1419" i="5"/>
  <c r="X1419" i="5" s="1"/>
  <c r="V1420" i="5"/>
  <c r="E1420" i="5"/>
  <c r="V1421" i="5"/>
  <c r="E1421" i="5"/>
  <c r="V1422" i="5"/>
  <c r="E1422" i="5"/>
  <c r="X1422" i="5" s="1"/>
  <c r="V1423" i="5"/>
  <c r="E1423" i="5"/>
  <c r="X1423" i="5" s="1"/>
  <c r="V1424" i="5"/>
  <c r="E1424" i="5"/>
  <c r="X1424" i="5" s="1"/>
  <c r="V1425" i="5"/>
  <c r="E1425" i="5"/>
  <c r="X1425" i="5" s="1"/>
  <c r="V1426" i="5"/>
  <c r="E1426" i="5"/>
  <c r="V1427" i="5"/>
  <c r="E1427" i="5"/>
  <c r="X1427" i="5" s="1"/>
  <c r="V1428" i="5"/>
  <c r="E1428" i="5"/>
  <c r="X1428" i="5" s="1"/>
  <c r="V1429" i="5"/>
  <c r="E1429" i="5"/>
  <c r="X1429" i="5" s="1"/>
  <c r="V1430" i="5"/>
  <c r="E1430" i="5"/>
  <c r="X1430" i="5" s="1"/>
  <c r="V1431" i="5"/>
  <c r="E1431" i="5"/>
  <c r="X1431" i="5" s="1"/>
  <c r="V1432" i="5"/>
  <c r="E1432" i="5"/>
  <c r="X1432" i="5" s="1"/>
  <c r="V1433" i="5"/>
  <c r="E1433" i="5"/>
  <c r="V1434" i="5"/>
  <c r="E1434" i="5"/>
  <c r="V1435" i="5"/>
  <c r="E1435" i="5"/>
  <c r="X1435" i="5" s="1"/>
  <c r="V1436" i="5"/>
  <c r="E1436" i="5"/>
  <c r="V1437" i="5"/>
  <c r="E1437" i="5"/>
  <c r="V1438" i="5"/>
  <c r="E1438" i="5"/>
  <c r="X1438" i="5" s="1"/>
  <c r="V1439" i="5"/>
  <c r="E1439" i="5"/>
  <c r="X1439" i="5" s="1"/>
  <c r="V1440" i="5"/>
  <c r="E1440" i="5"/>
  <c r="V1441" i="5"/>
  <c r="E1441" i="5"/>
  <c r="X1441" i="5" s="1"/>
  <c r="V1442" i="5"/>
  <c r="E1442" i="5"/>
  <c r="X1442" i="5" s="1"/>
  <c r="V1443" i="5"/>
  <c r="E1443" i="5"/>
  <c r="X1443" i="5" s="1"/>
  <c r="V1444" i="5"/>
  <c r="E1444" i="5"/>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V1456" i="5"/>
  <c r="E1456" i="5"/>
  <c r="V1457" i="5"/>
  <c r="E1457" i="5"/>
  <c r="V1458" i="5"/>
  <c r="E1458" i="5"/>
  <c r="X1458" i="5" s="1"/>
  <c r="V1459" i="5"/>
  <c r="E1459" i="5"/>
  <c r="X1459" i="5" s="1"/>
  <c r="V1460" i="5"/>
  <c r="E1460" i="5"/>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V1474" i="5"/>
  <c r="E1474" i="5"/>
  <c r="V1475" i="5"/>
  <c r="E1475" i="5"/>
  <c r="X1475" i="5" s="1"/>
  <c r="V1476" i="5"/>
  <c r="E1476" i="5"/>
  <c r="X1476" i="5" s="1"/>
  <c r="V1477" i="5"/>
  <c r="E1477" i="5"/>
  <c r="X1477" i="5" s="1"/>
  <c r="V1478" i="5"/>
  <c r="E1478" i="5"/>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V1497" i="5"/>
  <c r="E1497" i="5"/>
  <c r="V1498" i="5"/>
  <c r="E1498" i="5"/>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V1509" i="5"/>
  <c r="E1509" i="5"/>
  <c r="V1510" i="5"/>
  <c r="E1510" i="5"/>
  <c r="V1511" i="5"/>
  <c r="E1511" i="5"/>
  <c r="X1511" i="5" s="1"/>
  <c r="V1512" i="5"/>
  <c r="E1512" i="5"/>
  <c r="X1512" i="5" s="1"/>
  <c r="V1513" i="5"/>
  <c r="E1513" i="5"/>
  <c r="X1513" i="5" s="1"/>
  <c r="V1514" i="5"/>
  <c r="E1514" i="5"/>
  <c r="X1514" i="5" s="1"/>
  <c r="V1515" i="5"/>
  <c r="E1515" i="5"/>
  <c r="V1516" i="5"/>
  <c r="E1516" i="5"/>
  <c r="V1517" i="5"/>
  <c r="E1517" i="5"/>
  <c r="V1518" i="5"/>
  <c r="E1518" i="5"/>
  <c r="X1518" i="5" s="1"/>
  <c r="V1519" i="5"/>
  <c r="E1519" i="5"/>
  <c r="X1519" i="5" s="1"/>
  <c r="V1520" i="5"/>
  <c r="E1520" i="5"/>
  <c r="X1520" i="5" s="1"/>
  <c r="V1521" i="5"/>
  <c r="E1521" i="5"/>
  <c r="X1521" i="5" s="1"/>
  <c r="V1522" i="5"/>
  <c r="E1522" i="5"/>
  <c r="X1522" i="5" s="1"/>
  <c r="V1523" i="5"/>
  <c r="E1523" i="5"/>
  <c r="V1524" i="5"/>
  <c r="E1524" i="5"/>
  <c r="X1524" i="5" s="1"/>
  <c r="V1525" i="5"/>
  <c r="E1525" i="5"/>
  <c r="X1525" i="5" s="1"/>
  <c r="V1526" i="5"/>
  <c r="E1526" i="5"/>
  <c r="V1527" i="5"/>
  <c r="E1527" i="5"/>
  <c r="X1527" i="5" s="1"/>
  <c r="V1528" i="5"/>
  <c r="E1528" i="5"/>
  <c r="V1529" i="5"/>
  <c r="E1529" i="5"/>
  <c r="X1529" i="5" s="1"/>
  <c r="V1530" i="5"/>
  <c r="E1530" i="5"/>
  <c r="X1530" i="5" s="1"/>
  <c r="V1531" i="5"/>
  <c r="E1531" i="5"/>
  <c r="X1531" i="5" s="1"/>
  <c r="V1532" i="5"/>
  <c r="E1532" i="5"/>
  <c r="V1533" i="5"/>
  <c r="E1533" i="5"/>
  <c r="V1534" i="5"/>
  <c r="E1534" i="5"/>
  <c r="X1534" i="5" s="1"/>
  <c r="V1535" i="5"/>
  <c r="E1535" i="5"/>
  <c r="X1535" i="5" s="1"/>
  <c r="V1536" i="5"/>
  <c r="E1536" i="5"/>
  <c r="X1536" i="5" s="1"/>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V1549" i="5"/>
  <c r="E1549" i="5"/>
  <c r="X1549" i="5" s="1"/>
  <c r="V1550" i="5"/>
  <c r="E1550" i="5"/>
  <c r="V1551" i="5"/>
  <c r="E1551" i="5"/>
  <c r="X1551" i="5" s="1"/>
  <c r="V1552" i="5"/>
  <c r="E1552" i="5"/>
  <c r="V1553" i="5"/>
  <c r="E1553" i="5"/>
  <c r="X1553" i="5" s="1"/>
  <c r="V1554" i="5"/>
  <c r="E1554" i="5"/>
  <c r="X1554" i="5" s="1"/>
  <c r="V1555" i="5"/>
  <c r="E1555" i="5"/>
  <c r="X1555" i="5" s="1"/>
  <c r="V1556" i="5"/>
  <c r="E1556" i="5"/>
  <c r="V1557" i="5"/>
  <c r="E1557" i="5"/>
  <c r="X1557" i="5" s="1"/>
  <c r="V1558" i="5"/>
  <c r="E1558" i="5"/>
  <c r="V1559" i="5"/>
  <c r="E1559" i="5"/>
  <c r="X1559" i="5" s="1"/>
  <c r="V1560" i="5"/>
  <c r="E1560" i="5"/>
  <c r="X1560" i="5" s="1"/>
  <c r="V1561" i="5"/>
  <c r="E1561" i="5"/>
  <c r="X1561" i="5" s="1"/>
  <c r="V1562" i="5"/>
  <c r="E1562" i="5"/>
  <c r="V1563" i="5"/>
  <c r="E1563" i="5"/>
  <c r="X1563" i="5" s="1"/>
  <c r="V1564" i="5"/>
  <c r="E1564" i="5"/>
  <c r="V1565" i="5"/>
  <c r="E1565" i="5"/>
  <c r="X1565" i="5" s="1"/>
  <c r="V1566" i="5"/>
  <c r="E1566" i="5"/>
  <c r="V1567" i="5"/>
  <c r="E1567" i="5"/>
  <c r="X1567" i="5" s="1"/>
  <c r="V1568" i="5"/>
  <c r="E1568" i="5"/>
  <c r="V1569" i="5"/>
  <c r="E1569" i="5"/>
  <c r="V1570" i="5"/>
  <c r="E1570" i="5"/>
  <c r="V1571" i="5"/>
  <c r="E1571" i="5"/>
  <c r="X1571" i="5" s="1"/>
  <c r="V1572" i="5"/>
  <c r="E1572" i="5"/>
  <c r="V1573" i="5"/>
  <c r="E1573" i="5"/>
  <c r="X1573" i="5" s="1"/>
  <c r="V1574" i="5"/>
  <c r="E1574" i="5"/>
  <c r="V1575" i="5"/>
  <c r="E1575" i="5"/>
  <c r="V1576" i="5"/>
  <c r="E1576" i="5"/>
  <c r="V1577" i="5"/>
  <c r="E1577" i="5"/>
  <c r="X1577" i="5" s="1"/>
  <c r="V1578" i="5"/>
  <c r="E1578" i="5"/>
  <c r="X1578" i="5" s="1"/>
  <c r="V1579" i="5"/>
  <c r="E1579" i="5"/>
  <c r="X1579" i="5" s="1"/>
  <c r="V1580" i="5"/>
  <c r="E1580" i="5"/>
  <c r="V1581" i="5"/>
  <c r="E1581" i="5"/>
  <c r="X1581" i="5" s="1"/>
  <c r="V1582" i="5"/>
  <c r="E1582" i="5"/>
  <c r="V1583" i="5"/>
  <c r="E1583" i="5"/>
  <c r="X1583" i="5" s="1"/>
  <c r="V1584" i="5"/>
  <c r="E1584" i="5"/>
  <c r="X1584" i="5" s="1"/>
  <c r="V1585" i="5"/>
  <c r="E1585" i="5"/>
  <c r="X1585" i="5" s="1"/>
  <c r="V1586" i="5"/>
  <c r="E1586" i="5"/>
  <c r="V1587" i="5"/>
  <c r="E1587" i="5"/>
  <c r="X1587" i="5" s="1"/>
  <c r="V1588" i="5"/>
  <c r="E1588" i="5"/>
  <c r="V1589" i="5"/>
  <c r="E1589" i="5"/>
  <c r="X1589" i="5" s="1"/>
  <c r="V1590" i="5"/>
  <c r="E1590" i="5"/>
  <c r="X1590" i="5" s="1"/>
  <c r="V1591" i="5"/>
  <c r="E1591" i="5"/>
  <c r="X1591" i="5" s="1"/>
  <c r="V1592" i="5"/>
  <c r="E1592" i="5"/>
  <c r="V1593" i="5"/>
  <c r="E1593" i="5"/>
  <c r="X1593" i="5" s="1"/>
  <c r="V1594" i="5"/>
  <c r="E1594" i="5"/>
  <c r="V1595" i="5"/>
  <c r="E1595" i="5"/>
  <c r="X1595" i="5" s="1"/>
  <c r="V1596" i="5"/>
  <c r="E1596" i="5"/>
  <c r="X1596" i="5" s="1"/>
  <c r="V1597" i="5"/>
  <c r="E1597" i="5"/>
  <c r="X1597" i="5" s="1"/>
  <c r="V1598" i="5"/>
  <c r="E1598" i="5"/>
  <c r="V1599" i="5"/>
  <c r="E1599" i="5"/>
  <c r="X1599" i="5" s="1"/>
  <c r="V1600" i="5"/>
  <c r="E1600" i="5"/>
  <c r="V1601" i="5"/>
  <c r="E1601" i="5"/>
  <c r="X1601" i="5" s="1"/>
  <c r="V1602" i="5"/>
  <c r="E1602" i="5"/>
  <c r="X1602" i="5" s="1"/>
  <c r="V1603" i="5"/>
  <c r="E1603" i="5"/>
  <c r="X1603" i="5" s="1"/>
  <c r="V1604" i="5"/>
  <c r="E1604" i="5"/>
  <c r="V1605" i="5"/>
  <c r="E1605" i="5"/>
  <c r="X1605" i="5" s="1"/>
  <c r="V1606" i="5"/>
  <c r="E1606" i="5"/>
  <c r="V1607" i="5"/>
  <c r="E1607" i="5"/>
  <c r="X1607" i="5" s="1"/>
  <c r="V1608" i="5"/>
  <c r="E1608" i="5"/>
  <c r="X1608" i="5" s="1"/>
  <c r="V1609" i="5"/>
  <c r="E1609" i="5"/>
  <c r="X1609" i="5" s="1"/>
  <c r="V1610" i="5"/>
  <c r="E1610" i="5"/>
  <c r="V1611" i="5"/>
  <c r="E1611" i="5"/>
  <c r="X1611" i="5" s="1"/>
  <c r="V1612" i="5"/>
  <c r="E1612" i="5"/>
  <c r="V1613" i="5"/>
  <c r="E1613" i="5"/>
  <c r="X1613" i="5" s="1"/>
  <c r="V1614" i="5"/>
  <c r="E1614" i="5"/>
  <c r="X1614" i="5" s="1"/>
  <c r="V1615" i="5"/>
  <c r="E1615" i="5"/>
  <c r="X1615" i="5" s="1"/>
  <c r="V1616" i="5"/>
  <c r="E1616" i="5"/>
  <c r="V1617" i="5"/>
  <c r="E1617" i="5"/>
  <c r="X1617" i="5" s="1"/>
  <c r="V1618" i="5"/>
  <c r="E1618" i="5"/>
  <c r="V1619" i="5"/>
  <c r="E1619" i="5"/>
  <c r="V1620" i="5"/>
  <c r="E1620" i="5"/>
  <c r="X1620" i="5" s="1"/>
  <c r="V1621" i="5"/>
  <c r="E1621" i="5"/>
  <c r="X1621" i="5" s="1"/>
  <c r="V1622" i="5"/>
  <c r="E1622" i="5"/>
  <c r="V1623" i="5"/>
  <c r="E1623" i="5"/>
  <c r="V1624" i="5"/>
  <c r="E1624" i="5"/>
  <c r="V1625" i="5"/>
  <c r="E1625" i="5"/>
  <c r="X1625" i="5" s="1"/>
  <c r="V1626" i="5"/>
  <c r="E1626" i="5"/>
  <c r="X1626" i="5" s="1"/>
  <c r="V1627" i="5"/>
  <c r="E1627" i="5"/>
  <c r="X1627" i="5" s="1"/>
  <c r="V1628" i="5"/>
  <c r="E1628" i="5"/>
  <c r="X1628" i="5" s="1"/>
  <c r="V1629" i="5"/>
  <c r="E1629" i="5"/>
  <c r="X1629" i="5" s="1"/>
  <c r="V1630" i="5"/>
  <c r="E1630" i="5"/>
  <c r="V1631" i="5"/>
  <c r="E1631" i="5"/>
  <c r="X1631" i="5" s="1"/>
  <c r="V1632" i="5"/>
  <c r="E1632" i="5"/>
  <c r="X1632" i="5" s="1"/>
  <c r="V1633" i="5"/>
  <c r="E1633" i="5"/>
  <c r="X1633" i="5" s="1"/>
  <c r="V1634" i="5"/>
  <c r="E1634" i="5"/>
  <c r="V1635" i="5"/>
  <c r="E1635" i="5"/>
  <c r="X1635" i="5" s="1"/>
  <c r="V1636" i="5"/>
  <c r="E1636" i="5"/>
  <c r="V1637" i="5"/>
  <c r="E1637" i="5"/>
  <c r="X1637" i="5" s="1"/>
  <c r="V1638" i="5"/>
  <c r="E1638" i="5"/>
  <c r="V1639" i="5"/>
  <c r="E1639" i="5"/>
  <c r="X1639" i="5" s="1"/>
  <c r="V1640" i="5"/>
  <c r="E1640" i="5"/>
  <c r="X1640" i="5" s="1"/>
  <c r="V1641" i="5"/>
  <c r="E1641" i="5"/>
  <c r="X1641" i="5" s="1"/>
  <c r="V1642" i="5"/>
  <c r="E1642" i="5"/>
  <c r="V1643" i="5"/>
  <c r="E1643" i="5"/>
  <c r="X1643" i="5" s="1"/>
  <c r="V1644" i="5"/>
  <c r="E1644" i="5"/>
  <c r="X1644" i="5" s="1"/>
  <c r="V1645" i="5"/>
  <c r="E1645" i="5"/>
  <c r="X1645" i="5" s="1"/>
  <c r="V1646" i="5"/>
  <c r="E1646" i="5"/>
  <c r="V1647" i="5"/>
  <c r="E1647" i="5"/>
  <c r="V1648" i="5"/>
  <c r="E1648" i="5"/>
  <c r="V1649" i="5"/>
  <c r="E1649" i="5"/>
  <c r="V1650" i="5"/>
  <c r="E1650" i="5"/>
  <c r="V1651" i="5"/>
  <c r="E1651" i="5"/>
  <c r="X1651" i="5" s="1"/>
  <c r="V1652" i="5"/>
  <c r="E1652" i="5"/>
  <c r="V1653" i="5"/>
  <c r="E1653" i="5"/>
  <c r="X1653" i="5" s="1"/>
  <c r="V1654" i="5"/>
  <c r="E1654" i="5"/>
  <c r="V1655" i="5"/>
  <c r="E1655" i="5"/>
  <c r="X1655" i="5" s="1"/>
  <c r="V1656" i="5"/>
  <c r="E1656" i="5"/>
  <c r="X1656" i="5" s="1"/>
  <c r="V1657" i="5"/>
  <c r="E1657" i="5"/>
  <c r="X1657" i="5" s="1"/>
  <c r="V1658" i="5"/>
  <c r="E1658" i="5"/>
  <c r="V1659" i="5"/>
  <c r="E1659" i="5"/>
  <c r="X1659" i="5" s="1"/>
  <c r="V1660" i="5"/>
  <c r="E1660" i="5"/>
  <c r="V1661" i="5"/>
  <c r="E1661" i="5"/>
  <c r="X1661" i="5" s="1"/>
  <c r="V1662" i="5"/>
  <c r="E1662" i="5"/>
  <c r="X1662" i="5" s="1"/>
  <c r="V1663" i="5"/>
  <c r="E1663" i="5"/>
  <c r="X1663" i="5" s="1"/>
  <c r="V1664" i="5"/>
  <c r="E1664" i="5"/>
  <c r="X1664" i="5" s="1"/>
  <c r="V1665" i="5"/>
  <c r="E1665" i="5"/>
  <c r="X1665" i="5" s="1"/>
  <c r="V1666" i="5"/>
  <c r="E1666" i="5"/>
  <c r="V1667" i="5"/>
  <c r="E1667" i="5"/>
  <c r="X1667" i="5" s="1"/>
  <c r="V1668" i="5"/>
  <c r="E1668" i="5"/>
  <c r="X1668" i="5" s="1"/>
  <c r="V1669" i="5"/>
  <c r="E1669" i="5"/>
  <c r="X1669" i="5" s="1"/>
  <c r="V1670" i="5"/>
  <c r="E1670" i="5"/>
  <c r="V1671" i="5"/>
  <c r="E1671" i="5"/>
  <c r="X1671" i="5" s="1"/>
  <c r="V1672" i="5"/>
  <c r="E1672" i="5"/>
  <c r="V1673" i="5"/>
  <c r="E1673" i="5"/>
  <c r="X1673" i="5" s="1"/>
  <c r="V1674" i="5"/>
  <c r="E1674" i="5"/>
  <c r="X1674" i="5" s="1"/>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V1683" i="5"/>
  <c r="E1683" i="5"/>
  <c r="V1684" i="5"/>
  <c r="E1684" i="5"/>
  <c r="V1685" i="5"/>
  <c r="E1685" i="5"/>
  <c r="X1685" i="5" s="1"/>
  <c r="V1686" i="5"/>
  <c r="E1686" i="5"/>
  <c r="X1686" i="5" s="1"/>
  <c r="V1687" i="5"/>
  <c r="E1687" i="5"/>
  <c r="X1687" i="5" s="1"/>
  <c r="V1688" i="5"/>
  <c r="E1688" i="5"/>
  <c r="V1689" i="5"/>
  <c r="E1689" i="5"/>
  <c r="X1689" i="5" s="1"/>
  <c r="V1690" i="5"/>
  <c r="E1690" i="5"/>
  <c r="V1691" i="5"/>
  <c r="E1691" i="5"/>
  <c r="X1691" i="5" s="1"/>
  <c r="V1692" i="5"/>
  <c r="E1692" i="5"/>
  <c r="X1692" i="5" s="1"/>
  <c r="V1693" i="5"/>
  <c r="E1693" i="5"/>
  <c r="X1693" i="5" s="1"/>
  <c r="V1694" i="5"/>
  <c r="E1694" i="5"/>
  <c r="V1695" i="5"/>
  <c r="E1695" i="5"/>
  <c r="X1695" i="5" s="1"/>
  <c r="V1696" i="5"/>
  <c r="E1696" i="5"/>
  <c r="X1696" i="5" s="1"/>
  <c r="V1697" i="5"/>
  <c r="E1697" i="5"/>
  <c r="X1697" i="5" s="1"/>
  <c r="V1698" i="5"/>
  <c r="E1698" i="5"/>
  <c r="X1698" i="5" s="1"/>
  <c r="V1699" i="5"/>
  <c r="E1699" i="5"/>
  <c r="X1699" i="5" s="1"/>
  <c r="V1700" i="5"/>
  <c r="E1700" i="5"/>
  <c r="V1701" i="5"/>
  <c r="E1701" i="5"/>
  <c r="V1702" i="5"/>
  <c r="E1702" i="5"/>
  <c r="V1703" i="5"/>
  <c r="E1703" i="5"/>
  <c r="X1703" i="5" s="1"/>
  <c r="V1704" i="5"/>
  <c r="E1704" i="5"/>
  <c r="X1704" i="5" s="1"/>
  <c r="V1705" i="5"/>
  <c r="E1705" i="5"/>
  <c r="X1705" i="5" s="1"/>
  <c r="V1706" i="5"/>
  <c r="E1706" i="5"/>
  <c r="V1707" i="5"/>
  <c r="E1707" i="5"/>
  <c r="V1708" i="5"/>
  <c r="E1708" i="5"/>
  <c r="X1708" i="5" s="1"/>
  <c r="V1709" i="5"/>
  <c r="E1709" i="5"/>
  <c r="V1710" i="5"/>
  <c r="E1710" i="5"/>
  <c r="X1710" i="5" s="1"/>
  <c r="V1711" i="5"/>
  <c r="E1711" i="5"/>
  <c r="X1711" i="5" s="1"/>
  <c r="V1712" i="5"/>
  <c r="E1712" i="5"/>
  <c r="V1713" i="5"/>
  <c r="E1713" i="5"/>
  <c r="V1714" i="5"/>
  <c r="E1714" i="5"/>
  <c r="V1715" i="5"/>
  <c r="E1715" i="5"/>
  <c r="X1715" i="5" s="1"/>
  <c r="V1716" i="5"/>
  <c r="E1716" i="5"/>
  <c r="X1716" i="5" s="1"/>
  <c r="V1717" i="5"/>
  <c r="E1717" i="5"/>
  <c r="X1717" i="5" s="1"/>
  <c r="V1718" i="5"/>
  <c r="E1718" i="5"/>
  <c r="V1719" i="5"/>
  <c r="E1719" i="5"/>
  <c r="X1719" i="5" s="1"/>
  <c r="V1720" i="5"/>
  <c r="E1720" i="5"/>
  <c r="X1720" i="5" s="1"/>
  <c r="V1721" i="5"/>
  <c r="E1721" i="5"/>
  <c r="X1721" i="5" s="1"/>
  <c r="V1722" i="5"/>
  <c r="E1722" i="5"/>
  <c r="X1722" i="5" s="1"/>
  <c r="V1723" i="5"/>
  <c r="E1723" i="5"/>
  <c r="X1723" i="5" s="1"/>
  <c r="V1724" i="5"/>
  <c r="E1724" i="5"/>
  <c r="V1725" i="5"/>
  <c r="E1725" i="5"/>
  <c r="X1725" i="5" s="1"/>
  <c r="V1726" i="5"/>
  <c r="E1726" i="5"/>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X1734" i="5" s="1"/>
  <c r="V1735" i="5"/>
  <c r="E1735" i="5"/>
  <c r="X1735" i="5" s="1"/>
  <c r="V1736" i="5"/>
  <c r="E1736" i="5"/>
  <c r="V1737" i="5"/>
  <c r="E1737" i="5"/>
  <c r="V1738" i="5"/>
  <c r="E1738" i="5"/>
  <c r="V1739" i="5"/>
  <c r="E1739" i="5"/>
  <c r="X1739" i="5" s="1"/>
  <c r="V1740" i="5"/>
  <c r="E1740" i="5"/>
  <c r="X1740" i="5" s="1"/>
  <c r="V1741" i="5"/>
  <c r="E1741" i="5"/>
  <c r="X1741" i="5" s="1"/>
  <c r="V1742" i="5"/>
  <c r="E1742" i="5"/>
  <c r="V1743" i="5"/>
  <c r="E1743" i="5"/>
  <c r="X1743" i="5" s="1"/>
  <c r="V1744" i="5"/>
  <c r="E1744" i="5"/>
  <c r="V1745" i="5"/>
  <c r="E1745" i="5"/>
  <c r="X1745" i="5" s="1"/>
  <c r="V1746" i="5"/>
  <c r="E1746" i="5"/>
  <c r="X1746" i="5" s="1"/>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V1755" i="5"/>
  <c r="E1755" i="5"/>
  <c r="V1756" i="5"/>
  <c r="E1756" i="5"/>
  <c r="X1756" i="5" s="1"/>
  <c r="V1757" i="5"/>
  <c r="E1757" i="5"/>
  <c r="X1757" i="5" s="1"/>
  <c r="V1758" i="5"/>
  <c r="E1758" i="5"/>
  <c r="X1758" i="5" s="1"/>
  <c r="V1759" i="5"/>
  <c r="E1759" i="5"/>
  <c r="X1759" i="5" s="1"/>
  <c r="V1760" i="5"/>
  <c r="E1760" i="5"/>
  <c r="V1761" i="5"/>
  <c r="E1761" i="5"/>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V1773" i="5"/>
  <c r="E1773" i="5"/>
  <c r="X1773" i="5" s="1"/>
  <c r="V1774" i="5"/>
  <c r="E1774" i="5"/>
  <c r="V1775" i="5"/>
  <c r="E1775" i="5"/>
  <c r="X1775" i="5" s="1"/>
  <c r="V1776" i="5"/>
  <c r="E1776" i="5"/>
  <c r="X1776" i="5" s="1"/>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V1785" i="5"/>
  <c r="E1785" i="5"/>
  <c r="X1785" i="5" s="1"/>
  <c r="V1786" i="5"/>
  <c r="E1786" i="5"/>
  <c r="V1787" i="5"/>
  <c r="E1787" i="5"/>
  <c r="X1787" i="5" s="1"/>
  <c r="V1788" i="5"/>
  <c r="E1788" i="5"/>
  <c r="X1788" i="5" s="1"/>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X1808" i="5" s="1"/>
  <c r="V1809" i="5"/>
  <c r="E1809" i="5"/>
  <c r="X1809" i="5" s="1"/>
  <c r="V1810" i="5"/>
  <c r="E1810" i="5"/>
  <c r="V1811" i="5"/>
  <c r="E1811" i="5"/>
  <c r="X1811" i="5" s="1"/>
  <c r="V1812" i="5"/>
  <c r="E1812" i="5"/>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V1823" i="5"/>
  <c r="E1823" i="5"/>
  <c r="X1823" i="5" s="1"/>
  <c r="V1824" i="5"/>
  <c r="E1824" i="5"/>
  <c r="X1824" i="5" s="1"/>
  <c r="V1825" i="5"/>
  <c r="E1825" i="5"/>
  <c r="X1825" i="5" s="1"/>
  <c r="V1826" i="5"/>
  <c r="E1826" i="5"/>
  <c r="V1827" i="5"/>
  <c r="E1827" i="5"/>
  <c r="X1827" i="5" s="1"/>
  <c r="V1828" i="5"/>
  <c r="E1828" i="5"/>
  <c r="V1829" i="5"/>
  <c r="E1829" i="5"/>
  <c r="V1830" i="5"/>
  <c r="E1830" i="5"/>
  <c r="X1830" i="5" s="1"/>
  <c r="V1831" i="5"/>
  <c r="E1831" i="5"/>
  <c r="X1831" i="5" s="1"/>
  <c r="V1832" i="5"/>
  <c r="E1832" i="5"/>
  <c r="V1833" i="5"/>
  <c r="E1833" i="5"/>
  <c r="X1833" i="5" s="1"/>
  <c r="V1834" i="5"/>
  <c r="E1834" i="5"/>
  <c r="V1835" i="5"/>
  <c r="E1835" i="5"/>
  <c r="X1835" i="5" s="1"/>
  <c r="V1836" i="5"/>
  <c r="E1836" i="5"/>
  <c r="X1836" i="5" s="1"/>
  <c r="V1837" i="5"/>
  <c r="E1837" i="5"/>
  <c r="X1837" i="5" s="1"/>
  <c r="V1838" i="5"/>
  <c r="E1838" i="5"/>
  <c r="X1838" i="5" s="1"/>
  <c r="V1839" i="5"/>
  <c r="E1839" i="5"/>
  <c r="V1840" i="5"/>
  <c r="E1840" i="5"/>
  <c r="X1840" i="5" s="1"/>
  <c r="V1841" i="5"/>
  <c r="E1841" i="5"/>
  <c r="X1841" i="5" s="1"/>
  <c r="V1842" i="5"/>
  <c r="E1842" i="5"/>
  <c r="V1843" i="5"/>
  <c r="E1843" i="5"/>
  <c r="X1843" i="5" s="1"/>
  <c r="V1844" i="5"/>
  <c r="E1844" i="5"/>
  <c r="X1844" i="5" s="1"/>
  <c r="V1845" i="5"/>
  <c r="E1845" i="5"/>
  <c r="X1845" i="5" s="1"/>
  <c r="V1846" i="5"/>
  <c r="E1846" i="5"/>
  <c r="V1847" i="5"/>
  <c r="E1847" i="5"/>
  <c r="X1847" i="5" s="1"/>
  <c r="V1848" i="5"/>
  <c r="E1848" i="5"/>
  <c r="X1848" i="5" s="1"/>
  <c r="V1849" i="5"/>
  <c r="E1849" i="5"/>
  <c r="X1849" i="5" s="1"/>
  <c r="V1850" i="5"/>
  <c r="E1850" i="5"/>
  <c r="V1851" i="5"/>
  <c r="E1851" i="5"/>
  <c r="V1852" i="5"/>
  <c r="E1852" i="5"/>
  <c r="V1853" i="5"/>
  <c r="E1853" i="5"/>
  <c r="X1853" i="5" s="1"/>
  <c r="V1854" i="5"/>
  <c r="E1854" i="5"/>
  <c r="X1854" i="5" s="1"/>
  <c r="V1855" i="5"/>
  <c r="E1855" i="5"/>
  <c r="X1855" i="5" s="1"/>
  <c r="V1856" i="5"/>
  <c r="E1856" i="5"/>
  <c r="V1857" i="5"/>
  <c r="E1857" i="5"/>
  <c r="V1858" i="5"/>
  <c r="E1858" i="5"/>
  <c r="V1859" i="5"/>
  <c r="E1859" i="5"/>
  <c r="X1859" i="5" s="1"/>
  <c r="V1860" i="5"/>
  <c r="E1860" i="5"/>
  <c r="V1861" i="5"/>
  <c r="E1861" i="5"/>
  <c r="X1861" i="5" s="1"/>
  <c r="V1862" i="5"/>
  <c r="E1862" i="5"/>
  <c r="V1863" i="5"/>
  <c r="E1863" i="5"/>
  <c r="V1864" i="5"/>
  <c r="E1864" i="5"/>
  <c r="V1865" i="5"/>
  <c r="E1865" i="5"/>
  <c r="X1865" i="5" s="1"/>
  <c r="V1866" i="5"/>
  <c r="E1866" i="5"/>
  <c r="X1866" i="5" s="1"/>
  <c r="V1867" i="5"/>
  <c r="E1867" i="5"/>
  <c r="X1867" i="5" s="1"/>
  <c r="V1868" i="5"/>
  <c r="E1868" i="5"/>
  <c r="V1869" i="5"/>
  <c r="E1869" i="5"/>
  <c r="X1869" i="5" s="1"/>
  <c r="V1870" i="5"/>
  <c r="E1870" i="5"/>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V1943" i="5"/>
  <c r="E1943" i="5"/>
  <c r="X1943" i="5" s="1"/>
  <c r="V1944" i="5"/>
  <c r="E1944" i="5"/>
  <c r="X1944" i="5" s="1"/>
  <c r="V1945" i="5"/>
  <c r="E1945" i="5"/>
  <c r="X1945" i="5" s="1"/>
  <c r="V1946" i="5"/>
  <c r="E1946" i="5"/>
  <c r="V1947" i="5"/>
  <c r="E1947" i="5"/>
  <c r="X1947" i="5" s="1"/>
  <c r="V1948" i="5"/>
  <c r="E1948" i="5"/>
  <c r="V1949" i="5"/>
  <c r="E1949" i="5"/>
  <c r="X1949" i="5" s="1"/>
  <c r="V1950" i="5"/>
  <c r="E1950" i="5"/>
  <c r="X1950" i="5" s="1"/>
  <c r="V1951" i="5"/>
  <c r="E1951" i="5"/>
  <c r="X1951" i="5" s="1"/>
  <c r="V1952" i="5"/>
  <c r="E1952" i="5"/>
  <c r="V1953" i="5"/>
  <c r="E1953" i="5"/>
  <c r="X1953" i="5" s="1"/>
  <c r="V1954" i="5"/>
  <c r="E1954" i="5"/>
  <c r="V1955" i="5"/>
  <c r="E1955" i="5"/>
  <c r="X1955" i="5" s="1"/>
  <c r="V1956" i="5"/>
  <c r="E1956" i="5"/>
  <c r="X1956" i="5" s="1"/>
  <c r="V1957" i="5"/>
  <c r="E1957" i="5"/>
  <c r="X1957" i="5" s="1"/>
  <c r="V1958" i="5"/>
  <c r="E1958" i="5"/>
  <c r="V1959" i="5"/>
  <c r="E1959" i="5"/>
  <c r="X1959" i="5" s="1"/>
  <c r="V1960" i="5"/>
  <c r="E1960" i="5"/>
  <c r="V1961" i="5"/>
  <c r="E1961" i="5"/>
  <c r="X1961" i="5" s="1"/>
  <c r="V1962" i="5"/>
  <c r="E1962" i="5"/>
  <c r="X1962" i="5" s="1"/>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V1983" i="5"/>
  <c r="E1983" i="5"/>
  <c r="X1983" i="5" s="1"/>
  <c r="V1984" i="5"/>
  <c r="E1984" i="5"/>
  <c r="V1985" i="5"/>
  <c r="E1985" i="5"/>
  <c r="X1985" i="5" s="1"/>
  <c r="V1986" i="5"/>
  <c r="E1986" i="5"/>
  <c r="X1986" i="5" s="1"/>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V1995" i="5"/>
  <c r="E1995" i="5"/>
  <c r="X1995" i="5" s="1"/>
  <c r="V1996" i="5"/>
  <c r="E1996" i="5"/>
  <c r="V1997" i="5"/>
  <c r="E1997" i="5"/>
  <c r="X1997" i="5" s="1"/>
  <c r="V1998" i="5"/>
  <c r="E1998" i="5"/>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X2010" i="5" s="1"/>
  <c r="V2011" i="5"/>
  <c r="E2011" i="5"/>
  <c r="X2011" i="5" s="1"/>
  <c r="V2012" i="5"/>
  <c r="E2012" i="5"/>
  <c r="V2013" i="5"/>
  <c r="E2013" i="5"/>
  <c r="X2013" i="5" s="1"/>
  <c r="V2014" i="5"/>
  <c r="E2014" i="5"/>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V2031" i="5"/>
  <c r="E2031" i="5"/>
  <c r="X2031" i="5" s="1"/>
  <c r="V2032" i="5"/>
  <c r="E2032" i="5"/>
  <c r="X2032" i="5" s="1"/>
  <c r="V2033" i="5"/>
  <c r="E2033" i="5"/>
  <c r="V2034" i="5"/>
  <c r="E2034" i="5"/>
  <c r="X2034" i="5" s="1"/>
  <c r="V2035" i="5"/>
  <c r="E2035" i="5"/>
  <c r="X2035" i="5" s="1"/>
  <c r="V2036" i="5"/>
  <c r="E2036" i="5"/>
  <c r="X2036" i="5" s="1"/>
  <c r="V2037" i="5"/>
  <c r="E2037" i="5"/>
  <c r="X2037" i="5" s="1"/>
  <c r="V2038" i="5"/>
  <c r="E2038" i="5"/>
  <c r="V2039" i="5"/>
  <c r="E2039" i="5"/>
  <c r="V2040" i="5"/>
  <c r="E2040" i="5"/>
  <c r="X2040" i="5" s="1"/>
  <c r="V2041" i="5"/>
  <c r="E2041" i="5"/>
  <c r="X2041" i="5" s="1"/>
  <c r="V2042" i="5"/>
  <c r="E2042" i="5"/>
  <c r="V2043" i="5"/>
  <c r="E2043" i="5"/>
  <c r="X2043" i="5" s="1"/>
  <c r="V2044" i="5"/>
  <c r="E2044" i="5"/>
  <c r="V2045" i="5"/>
  <c r="E2045" i="5"/>
  <c r="X2045" i="5" s="1"/>
  <c r="V2046" i="5"/>
  <c r="E2046" i="5"/>
  <c r="X2046" i="5" s="1"/>
  <c r="V2047" i="5"/>
  <c r="E2047" i="5"/>
  <c r="X2047" i="5" s="1"/>
  <c r="V2048" i="5"/>
  <c r="E2048" i="5"/>
  <c r="X2048" i="5" s="1"/>
  <c r="V2049" i="5"/>
  <c r="E2049" i="5"/>
  <c r="X2049" i="5" s="1"/>
  <c r="V2050" i="5"/>
  <c r="E2050" i="5"/>
  <c r="V2051" i="5"/>
  <c r="E2051" i="5"/>
  <c r="X2051" i="5" s="1"/>
  <c r="V2052" i="5"/>
  <c r="E2052" i="5"/>
  <c r="X2052" i="5" s="1"/>
  <c r="V2053" i="5"/>
  <c r="E2053" i="5"/>
  <c r="X2053" i="5" s="1"/>
  <c r="V2054" i="5"/>
  <c r="E2054" i="5"/>
  <c r="V2055" i="5"/>
  <c r="E2055" i="5"/>
  <c r="X2055" i="5" s="1"/>
  <c r="V2056" i="5"/>
  <c r="E2056" i="5"/>
  <c r="X2056" i="5" s="1"/>
  <c r="V2057" i="5"/>
  <c r="E2057" i="5"/>
  <c r="X2057" i="5" s="1"/>
  <c r="V2058" i="5"/>
  <c r="E2058" i="5"/>
  <c r="V2059" i="5"/>
  <c r="E2059" i="5"/>
  <c r="X2059" i="5" s="1"/>
  <c r="V2060" i="5"/>
  <c r="E2060" i="5"/>
  <c r="V2061" i="5"/>
  <c r="E2061" i="5"/>
  <c r="X2061" i="5" s="1"/>
  <c r="V2062" i="5"/>
  <c r="E2062" i="5"/>
  <c r="V2063" i="5"/>
  <c r="E2063" i="5"/>
  <c r="X2063" i="5" s="1"/>
  <c r="V2064" i="5"/>
  <c r="E2064" i="5"/>
  <c r="X2064" i="5" s="1"/>
  <c r="V2065" i="5"/>
  <c r="E2065" i="5"/>
  <c r="X2065" i="5" s="1"/>
  <c r="V2066" i="5"/>
  <c r="E2066" i="5"/>
  <c r="V2067" i="5"/>
  <c r="E2067" i="5"/>
  <c r="X2067" i="5" s="1"/>
  <c r="V2068" i="5"/>
  <c r="E2068" i="5"/>
  <c r="V2069" i="5"/>
  <c r="E2069" i="5"/>
  <c r="X2069" i="5" s="1"/>
  <c r="V2070" i="5"/>
  <c r="E2070" i="5"/>
  <c r="X2070" i="5" s="1"/>
  <c r="V2071" i="5"/>
  <c r="E2071" i="5"/>
  <c r="X2071" i="5" s="1"/>
  <c r="V2072" i="5"/>
  <c r="E2072" i="5"/>
  <c r="X2072" i="5" s="1"/>
  <c r="V2073" i="5"/>
  <c r="E2073" i="5"/>
  <c r="X2073" i="5" s="1"/>
  <c r="V2074" i="5"/>
  <c r="E2074" i="5"/>
  <c r="V2075" i="5"/>
  <c r="E2075" i="5"/>
  <c r="X2075" i="5" s="1"/>
  <c r="V2076" i="5"/>
  <c r="E2076" i="5"/>
  <c r="X2076" i="5" s="1"/>
  <c r="V2077" i="5"/>
  <c r="E2077" i="5"/>
  <c r="X2077" i="5" s="1"/>
  <c r="V2078" i="5"/>
  <c r="E2078" i="5"/>
  <c r="V2079" i="5"/>
  <c r="E2079" i="5"/>
  <c r="X2079" i="5" s="1"/>
  <c r="V2080" i="5"/>
  <c r="E2080" i="5"/>
  <c r="V2081" i="5"/>
  <c r="E2081" i="5"/>
  <c r="X2081" i="5" s="1"/>
  <c r="V2082" i="5"/>
  <c r="E2082" i="5"/>
  <c r="X2082" i="5" s="1"/>
  <c r="V2083" i="5"/>
  <c r="E2083" i="5"/>
  <c r="X2083" i="5" s="1"/>
  <c r="V2084" i="5"/>
  <c r="E2084" i="5"/>
  <c r="X2084" i="5" s="1"/>
  <c r="V2085" i="5"/>
  <c r="E2085" i="5"/>
  <c r="X2085" i="5" s="1"/>
  <c r="V2086" i="5"/>
  <c r="E2086" i="5"/>
  <c r="V2087" i="5"/>
  <c r="E2087" i="5"/>
  <c r="V2088" i="5"/>
  <c r="E2088" i="5"/>
  <c r="V2089" i="5"/>
  <c r="E2089" i="5"/>
  <c r="X2089" i="5" s="1"/>
  <c r="V2090" i="5"/>
  <c r="E2090" i="5"/>
  <c r="V2091" i="5"/>
  <c r="E2091" i="5"/>
  <c r="X2091" i="5" s="1"/>
  <c r="V2092" i="5"/>
  <c r="E2092" i="5"/>
  <c r="V2093" i="5"/>
  <c r="E2093" i="5"/>
  <c r="X2093" i="5" s="1"/>
  <c r="V2094" i="5"/>
  <c r="E2094" i="5"/>
  <c r="X2094" i="5" s="1"/>
  <c r="V2095" i="5"/>
  <c r="E2095" i="5"/>
  <c r="X2095" i="5" s="1"/>
  <c r="V2096" i="5"/>
  <c r="E2096" i="5"/>
  <c r="X2096" i="5" s="1"/>
  <c r="V2097" i="5"/>
  <c r="E2097" i="5"/>
  <c r="X2097" i="5" s="1"/>
  <c r="V2098" i="5"/>
  <c r="E2098" i="5"/>
  <c r="V2099" i="5"/>
  <c r="E2099" i="5"/>
  <c r="X2099" i="5" s="1"/>
  <c r="V2100" i="5"/>
  <c r="E2100" i="5"/>
  <c r="X2100" i="5" s="1"/>
  <c r="V2101" i="5"/>
  <c r="E2101" i="5"/>
  <c r="X2101" i="5" s="1"/>
  <c r="V2102" i="5"/>
  <c r="E2102" i="5"/>
  <c r="V2103" i="5"/>
  <c r="E2103" i="5"/>
  <c r="X2103" i="5" s="1"/>
  <c r="V2104" i="5"/>
  <c r="E2104" i="5"/>
  <c r="X2104" i="5" s="1"/>
  <c r="V2105" i="5"/>
  <c r="E2105" i="5"/>
  <c r="X2105" i="5" s="1"/>
  <c r="V2106" i="5"/>
  <c r="E2106" i="5"/>
  <c r="V2107" i="5"/>
  <c r="E2107" i="5"/>
  <c r="X2107" i="5" s="1"/>
  <c r="V2108" i="5"/>
  <c r="E2108" i="5"/>
  <c r="X2108" i="5" s="1"/>
  <c r="V2109" i="5"/>
  <c r="E2109" i="5"/>
  <c r="V2110" i="5"/>
  <c r="E2110" i="5"/>
  <c r="V2111" i="5"/>
  <c r="E2111" i="5"/>
  <c r="X2111" i="5" s="1"/>
  <c r="V2112" i="5"/>
  <c r="E2112" i="5"/>
  <c r="X2112" i="5" s="1"/>
  <c r="V2113" i="5"/>
  <c r="E2113" i="5"/>
  <c r="X2113" i="5" s="1"/>
  <c r="V2114" i="5"/>
  <c r="E2114" i="5"/>
  <c r="V2115" i="5"/>
  <c r="E2115" i="5"/>
  <c r="X2115" i="5" s="1"/>
  <c r="V2116" i="5"/>
  <c r="E2116" i="5"/>
  <c r="V2117" i="5"/>
  <c r="E2117" i="5"/>
  <c r="X2117" i="5" s="1"/>
  <c r="V2118" i="5"/>
  <c r="E2118" i="5"/>
  <c r="X2118" i="5" s="1"/>
  <c r="V2119" i="5"/>
  <c r="E2119" i="5"/>
  <c r="X2119" i="5" s="1"/>
  <c r="V2120" i="5"/>
  <c r="E2120" i="5"/>
  <c r="V2121" i="5"/>
  <c r="E2121" i="5"/>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V2145" i="5"/>
  <c r="E2145" i="5"/>
  <c r="X2145" i="5" s="1"/>
  <c r="V2146" i="5"/>
  <c r="E2146" i="5"/>
  <c r="X2146" i="5" s="1"/>
  <c r="V2147" i="5"/>
  <c r="E2147" i="5"/>
  <c r="V2148" i="5"/>
  <c r="E2148" i="5"/>
  <c r="X2148" i="5" s="1"/>
  <c r="V2149" i="5"/>
  <c r="E2149" i="5"/>
  <c r="X2149" i="5" s="1"/>
  <c r="V2150" i="5"/>
  <c r="E2150" i="5"/>
  <c r="X2150" i="5" s="1"/>
  <c r="V2151" i="5"/>
  <c r="E2151" i="5"/>
  <c r="X2151" i="5" s="1"/>
  <c r="V2152" i="5"/>
  <c r="E2152" i="5"/>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V2169" i="5"/>
  <c r="E2169" i="5"/>
  <c r="X2169" i="5" s="1"/>
  <c r="V2170" i="5"/>
  <c r="E2170" i="5"/>
  <c r="V2171" i="5"/>
  <c r="E2171" i="5"/>
  <c r="X2171" i="5" s="1"/>
  <c r="V2172" i="5"/>
  <c r="E2172" i="5"/>
  <c r="X2172" i="5" s="1"/>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V2199" i="5"/>
  <c r="E2199" i="5"/>
  <c r="X2199" i="5" s="1"/>
  <c r="V2200" i="5"/>
  <c r="E2200" i="5"/>
  <c r="V2201" i="5"/>
  <c r="E2201" i="5"/>
  <c r="X2201" i="5" s="1"/>
  <c r="V2202" i="5"/>
  <c r="E2202" i="5"/>
  <c r="X2202" i="5" s="1"/>
  <c r="V2203" i="5"/>
  <c r="E2203" i="5"/>
  <c r="X2203" i="5" s="1"/>
  <c r="V2204" i="5"/>
  <c r="E2204" i="5"/>
  <c r="X2204" i="5" s="1"/>
  <c r="V2205" i="5"/>
  <c r="E2205" i="5"/>
  <c r="V2206" i="5"/>
  <c r="E2206" i="5"/>
  <c r="V2207" i="5"/>
  <c r="E2207" i="5"/>
  <c r="V2208" i="5"/>
  <c r="E2208" i="5"/>
  <c r="X2208" i="5" s="1"/>
  <c r="V2209" i="5"/>
  <c r="E2209" i="5"/>
  <c r="X2209" i="5" s="1"/>
  <c r="V2210" i="5"/>
  <c r="E2210" i="5"/>
  <c r="X2210" i="5" s="1"/>
  <c r="V2211" i="5"/>
  <c r="E2211" i="5"/>
  <c r="X2211" i="5" s="1"/>
  <c r="V2212" i="5"/>
  <c r="E2212" i="5"/>
  <c r="X2212" i="5" s="1"/>
  <c r="V2213" i="5"/>
  <c r="E2213" i="5"/>
  <c r="X2213" i="5" s="1"/>
  <c r="V2214" i="5"/>
  <c r="E2214" i="5"/>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V2225" i="5"/>
  <c r="E2225" i="5"/>
  <c r="X2225" i="5" s="1"/>
  <c r="V2226" i="5"/>
  <c r="E2226" i="5"/>
  <c r="X2226" i="5" s="1"/>
  <c r="V2227" i="5"/>
  <c r="E2227" i="5"/>
  <c r="X2227" i="5" s="1"/>
  <c r="V2228" i="5"/>
  <c r="E2228" i="5"/>
  <c r="X2228" i="5" s="1"/>
  <c r="V2229" i="5"/>
  <c r="E2229" i="5"/>
  <c r="X2229" i="5" s="1"/>
  <c r="V2230" i="5"/>
  <c r="E2230" i="5"/>
  <c r="V2231" i="5"/>
  <c r="E2231" i="5"/>
  <c r="X2231" i="5" s="1"/>
  <c r="V2232" i="5"/>
  <c r="E2232" i="5"/>
  <c r="X2232" i="5" s="1"/>
  <c r="V2233" i="5"/>
  <c r="E2233" i="5"/>
  <c r="X2233" i="5" s="1"/>
  <c r="V2234" i="5"/>
  <c r="E2234" i="5"/>
  <c r="V2235" i="5"/>
  <c r="E2235" i="5"/>
  <c r="V2236" i="5"/>
  <c r="E2236" i="5"/>
  <c r="X2236" i="5" s="1"/>
  <c r="V2237" i="5"/>
  <c r="E2237" i="5"/>
  <c r="X2237" i="5" s="1"/>
  <c r="V2238" i="5"/>
  <c r="E2238" i="5"/>
  <c r="X2238" i="5" s="1"/>
  <c r="V2239" i="5"/>
  <c r="E2239" i="5"/>
  <c r="X2239" i="5" s="1"/>
  <c r="V2240" i="5"/>
  <c r="E2240" i="5"/>
  <c r="X2240" i="5" s="1"/>
  <c r="V2241" i="5"/>
  <c r="E2241" i="5"/>
  <c r="V2242" i="5"/>
  <c r="E2242" i="5"/>
  <c r="V2243" i="5"/>
  <c r="E2243" i="5"/>
  <c r="X2243" i="5" s="1"/>
  <c r="V2244" i="5"/>
  <c r="E2244" i="5"/>
  <c r="X2244" i="5" s="1"/>
  <c r="V2245" i="5"/>
  <c r="E2245" i="5"/>
  <c r="X2245" i="5" s="1"/>
  <c r="V2246" i="5"/>
  <c r="E2246" i="5"/>
  <c r="V2247" i="5"/>
  <c r="E2247" i="5"/>
  <c r="X2247" i="5" s="1"/>
  <c r="V2248" i="5"/>
  <c r="E2248" i="5"/>
  <c r="X2248" i="5" s="1"/>
  <c r="V2249" i="5"/>
  <c r="E2249" i="5"/>
  <c r="V2250" i="5"/>
  <c r="E2250" i="5"/>
  <c r="X2250" i="5" s="1"/>
  <c r="V2251" i="5"/>
  <c r="E2251" i="5"/>
  <c r="X2251" i="5" s="1"/>
  <c r="V2252" i="5"/>
  <c r="E2252" i="5"/>
  <c r="V2253" i="5"/>
  <c r="E2253" i="5"/>
  <c r="V2254" i="5"/>
  <c r="E2254" i="5"/>
  <c r="V2255" i="5"/>
  <c r="E2255" i="5"/>
  <c r="X2255" i="5" s="1"/>
  <c r="V2256" i="5"/>
  <c r="E2256" i="5"/>
  <c r="X2256" i="5" s="1"/>
  <c r="V2257" i="5"/>
  <c r="E2257" i="5"/>
  <c r="X2257" i="5" s="1"/>
  <c r="V2258" i="5"/>
  <c r="E2258" i="5"/>
  <c r="V2259" i="5"/>
  <c r="E2259" i="5"/>
  <c r="X2259" i="5" s="1"/>
  <c r="V2260" i="5"/>
  <c r="E2260" i="5"/>
  <c r="X2260" i="5" s="1"/>
  <c r="V2261" i="5"/>
  <c r="E2261" i="5"/>
  <c r="X2261" i="5" s="1"/>
  <c r="V2262" i="5"/>
  <c r="E2262" i="5"/>
  <c r="X2262" i="5" s="1"/>
  <c r="V2263" i="5"/>
  <c r="E2263" i="5"/>
  <c r="X2263" i="5" s="1"/>
  <c r="V2264" i="5"/>
  <c r="E2264" i="5"/>
  <c r="V2265" i="5"/>
  <c r="E2265" i="5"/>
  <c r="X2265" i="5" s="1"/>
  <c r="V2266" i="5"/>
  <c r="E2266" i="5"/>
  <c r="V2267" i="5"/>
  <c r="E2267" i="5"/>
  <c r="V2268" i="5"/>
  <c r="E2268" i="5"/>
  <c r="X2268" i="5" s="1"/>
  <c r="V2269" i="5"/>
  <c r="E2269" i="5"/>
  <c r="X2269" i="5" s="1"/>
  <c r="V2270" i="5"/>
  <c r="E2270" i="5"/>
  <c r="V2271" i="5"/>
  <c r="E2271" i="5"/>
  <c r="X2271" i="5" s="1"/>
  <c r="V2272" i="5"/>
  <c r="E2272" i="5"/>
  <c r="V2273" i="5"/>
  <c r="E2273" i="5"/>
  <c r="X2273" i="5" s="1"/>
  <c r="V2274" i="5"/>
  <c r="E2274" i="5"/>
  <c r="X2274" i="5" s="1"/>
  <c r="V2275" i="5"/>
  <c r="E2275" i="5"/>
  <c r="X2275" i="5" s="1"/>
  <c r="V2276" i="5"/>
  <c r="E2276" i="5"/>
  <c r="V2277" i="5"/>
  <c r="E2277" i="5"/>
  <c r="X2277" i="5" s="1"/>
  <c r="V2278" i="5"/>
  <c r="E2278" i="5"/>
  <c r="V2279" i="5"/>
  <c r="E2279" i="5"/>
  <c r="X2279" i="5" s="1"/>
  <c r="V2280" i="5"/>
  <c r="E2280" i="5"/>
  <c r="X2280" i="5" s="1"/>
  <c r="V2281" i="5"/>
  <c r="E2281" i="5"/>
  <c r="X2281" i="5" s="1"/>
  <c r="V2282" i="5"/>
  <c r="E2282" i="5"/>
  <c r="X2282" i="5" s="1"/>
  <c r="V2283" i="5"/>
  <c r="E2283" i="5"/>
  <c r="X2283" i="5" s="1"/>
  <c r="V2284" i="5"/>
  <c r="E2284" i="5"/>
  <c r="V2285" i="5"/>
  <c r="E2285" i="5"/>
  <c r="X2285" i="5" s="1"/>
  <c r="V2286" i="5"/>
  <c r="E2286" i="5"/>
  <c r="X2286" i="5" s="1"/>
  <c r="V2287" i="5"/>
  <c r="E2287" i="5"/>
  <c r="X2287" i="5" s="1"/>
  <c r="V2288" i="5"/>
  <c r="E2288" i="5"/>
  <c r="V2289" i="5"/>
  <c r="E2289" i="5"/>
  <c r="X2289" i="5" s="1"/>
  <c r="V2290" i="5"/>
  <c r="E2290" i="5"/>
  <c r="V2291" i="5"/>
  <c r="E2291" i="5"/>
  <c r="X2291" i="5" s="1"/>
  <c r="V2292" i="5"/>
  <c r="E2292" i="5"/>
  <c r="X2292" i="5" s="1"/>
  <c r="V2293" i="5"/>
  <c r="E2293" i="5"/>
  <c r="X2293" i="5" s="1"/>
  <c r="V2294" i="5"/>
  <c r="E2294" i="5"/>
  <c r="X2294" i="5" s="1"/>
  <c r="V2295" i="5"/>
  <c r="E2295" i="5"/>
  <c r="X2295" i="5" s="1"/>
  <c r="V2296" i="5"/>
  <c r="E2296" i="5"/>
  <c r="V2297" i="5"/>
  <c r="E2297" i="5"/>
  <c r="X2297" i="5" s="1"/>
  <c r="V2298" i="5"/>
  <c r="E2298" i="5"/>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V2319" i="5"/>
  <c r="E2319" i="5"/>
  <c r="V2320" i="5"/>
  <c r="E2320" i="5"/>
  <c r="X2320" i="5" s="1"/>
  <c r="V2321" i="5"/>
  <c r="E2321" i="5"/>
  <c r="X2321" i="5" s="1"/>
  <c r="V2322" i="5"/>
  <c r="E2322" i="5"/>
  <c r="X2322" i="5" s="1"/>
  <c r="V2323" i="5"/>
  <c r="E2323" i="5"/>
  <c r="X2323" i="5" s="1"/>
  <c r="V2324" i="5"/>
  <c r="E2324" i="5"/>
  <c r="X2324" i="5" s="1"/>
  <c r="V2325" i="5"/>
  <c r="E2325" i="5"/>
  <c r="X2325" i="5" s="1"/>
  <c r="V2326" i="5"/>
  <c r="E2326" i="5"/>
  <c r="V2327" i="5"/>
  <c r="E2327" i="5"/>
  <c r="X2327" i="5" s="1"/>
  <c r="V2328" i="5"/>
  <c r="E2328" i="5"/>
  <c r="X2328" i="5" s="1"/>
  <c r="V2329" i="5"/>
  <c r="E2329" i="5"/>
  <c r="X2329" i="5" s="1"/>
  <c r="V2330" i="5"/>
  <c r="E2330" i="5"/>
  <c r="V2331" i="5"/>
  <c r="E2331" i="5"/>
  <c r="X2331" i="5" s="1"/>
  <c r="V2332" i="5"/>
  <c r="E2332" i="5"/>
  <c r="V2333" i="5"/>
  <c r="E2333" i="5"/>
  <c r="X2333" i="5" s="1"/>
  <c r="V2334" i="5"/>
  <c r="E2334" i="5"/>
  <c r="X2334" i="5" s="1"/>
  <c r="V2335" i="5"/>
  <c r="E2335" i="5"/>
  <c r="X2335" i="5" s="1"/>
  <c r="V2336" i="5"/>
  <c r="E2336" i="5"/>
  <c r="V2337" i="5"/>
  <c r="E2337" i="5"/>
  <c r="V2338" i="5"/>
  <c r="E2338" i="5"/>
  <c r="X2338" i="5" s="1"/>
  <c r="V2339" i="5"/>
  <c r="E2339" i="5"/>
  <c r="X2339" i="5" s="1"/>
  <c r="V2340" i="5"/>
  <c r="E2340" i="5"/>
  <c r="X2340" i="5" s="1"/>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X2348" i="5" s="1"/>
  <c r="V2349" i="5"/>
  <c r="E2349" i="5"/>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V2379" i="5"/>
  <c r="E2379" i="5"/>
  <c r="V2380" i="5"/>
  <c r="E2380" i="5"/>
  <c r="X2380" i="5" s="1"/>
  <c r="V2381" i="5"/>
  <c r="E2381" i="5"/>
  <c r="X2381" i="5" s="1"/>
  <c r="V2382" i="5"/>
  <c r="E2382" i="5"/>
  <c r="X2382" i="5" s="1"/>
  <c r="V2383" i="5"/>
  <c r="E2383" i="5"/>
  <c r="X2383" i="5" s="1"/>
  <c r="V2384" i="5"/>
  <c r="E2384" i="5"/>
  <c r="V2385" i="5"/>
  <c r="E2385" i="5"/>
  <c r="X2385" i="5" s="1"/>
  <c r="V2386" i="5"/>
  <c r="E2386" i="5"/>
  <c r="V2387" i="5"/>
  <c r="E2387" i="5"/>
  <c r="X2387" i="5" s="1"/>
  <c r="V2388" i="5"/>
  <c r="E2388" i="5"/>
  <c r="X2388" i="5" s="1"/>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V2397" i="5"/>
  <c r="E2397" i="5"/>
  <c r="V2398" i="5"/>
  <c r="E2398" i="5"/>
  <c r="V2399" i="5"/>
  <c r="E2399" i="5"/>
  <c r="X2399" i="5" s="1"/>
  <c r="V2400" i="5"/>
  <c r="E2400" i="5"/>
  <c r="X2400" i="5" s="1"/>
  <c r="V2401" i="5"/>
  <c r="E2401" i="5"/>
  <c r="X2401" i="5" s="1"/>
  <c r="V2402" i="5"/>
  <c r="E2402" i="5"/>
  <c r="V2403" i="5"/>
  <c r="E2403" i="5"/>
  <c r="X2403" i="5" s="1"/>
  <c r="V2404" i="5"/>
  <c r="E2404" i="5"/>
  <c r="V2405" i="5"/>
  <c r="E2405" i="5"/>
  <c r="X2405" i="5" s="1"/>
  <c r="V2406" i="5"/>
  <c r="E2406" i="5"/>
  <c r="X2406" i="5" s="1"/>
  <c r="V2407" i="5"/>
  <c r="E2407" i="5"/>
  <c r="X2407" i="5" s="1"/>
  <c r="V2408" i="5"/>
  <c r="E2408" i="5"/>
  <c r="X2408" i="5" s="1"/>
  <c r="V2409" i="5"/>
  <c r="E2409" i="5"/>
  <c r="V2410" i="5"/>
  <c r="E2410" i="5"/>
  <c r="V2411" i="5"/>
  <c r="E2411" i="5"/>
  <c r="X2411" i="5" s="1"/>
  <c r="V2412" i="5"/>
  <c r="E2412" i="5"/>
  <c r="X2412" i="5" s="1"/>
  <c r="V2413" i="5"/>
  <c r="E2413" i="5"/>
  <c r="X2413" i="5" s="1"/>
  <c r="V2414" i="5"/>
  <c r="E2414" i="5"/>
  <c r="V2415" i="5"/>
  <c r="E2415" i="5"/>
  <c r="V2416" i="5"/>
  <c r="E2416" i="5"/>
  <c r="V2417" i="5"/>
  <c r="E2417" i="5"/>
  <c r="X2417" i="5" s="1"/>
  <c r="V2418" i="5"/>
  <c r="E2418" i="5"/>
  <c r="X2418" i="5" s="1"/>
  <c r="V2419" i="5"/>
  <c r="E2419" i="5"/>
  <c r="X2419" i="5" s="1"/>
  <c r="V2420" i="5"/>
  <c r="E2420" i="5"/>
  <c r="X2420" i="5" s="1"/>
  <c r="V2421" i="5"/>
  <c r="E2421" i="5"/>
  <c r="X2421" i="5" s="1"/>
  <c r="V2422" i="5"/>
  <c r="E2422" i="5"/>
  <c r="V2423" i="5"/>
  <c r="E2423" i="5"/>
  <c r="X2423" i="5" s="1"/>
  <c r="V2424" i="5"/>
  <c r="E2424" i="5"/>
  <c r="X2424" i="5" s="1"/>
  <c r="V2425" i="5"/>
  <c r="E2425" i="5"/>
  <c r="X2425" i="5" s="1"/>
  <c r="V2426" i="5"/>
  <c r="E2426" i="5"/>
  <c r="V2427" i="5"/>
  <c r="E2427" i="5"/>
  <c r="X2427" i="5" s="1"/>
  <c r="V2428" i="5"/>
  <c r="E2428" i="5"/>
  <c r="V2429" i="5"/>
  <c r="E2429" i="5"/>
  <c r="X2429" i="5" s="1"/>
  <c r="V2430" i="5"/>
  <c r="E2430" i="5"/>
  <c r="X2430" i="5" s="1"/>
  <c r="V2431" i="5"/>
  <c r="E2431" i="5"/>
  <c r="X2431" i="5" s="1"/>
  <c r="V2432" i="5"/>
  <c r="E2432" i="5"/>
  <c r="V2433" i="5"/>
  <c r="E2433" i="5"/>
  <c r="X2433" i="5" s="1"/>
  <c r="V2434" i="5"/>
  <c r="E2434" i="5"/>
  <c r="V2435" i="5"/>
  <c r="E2435" i="5"/>
  <c r="V2436" i="5"/>
  <c r="E2436" i="5"/>
  <c r="X2436" i="5" s="1"/>
  <c r="V2437" i="5"/>
  <c r="E2437" i="5"/>
  <c r="X2437" i="5" s="1"/>
  <c r="V2438" i="5"/>
  <c r="E2438" i="5"/>
  <c r="V2439" i="5"/>
  <c r="E2439" i="5"/>
  <c r="X2439" i="5" s="1"/>
  <c r="V2440" i="5"/>
  <c r="E2440" i="5"/>
  <c r="V2441" i="5"/>
  <c r="E2441" i="5"/>
  <c r="X2441" i="5" s="1"/>
  <c r="V2442" i="5"/>
  <c r="E2442" i="5"/>
  <c r="X2442" i="5" s="1"/>
  <c r="V2443" i="5"/>
  <c r="E2443" i="5"/>
  <c r="X2443" i="5" s="1"/>
  <c r="V2444" i="5"/>
  <c r="E2444" i="5"/>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V2469" i="5"/>
  <c r="E2469" i="5"/>
  <c r="X2469" i="5" s="1"/>
  <c r="V2470" i="5"/>
  <c r="E2470" i="5"/>
  <c r="V2471" i="5"/>
  <c r="E2471" i="5"/>
  <c r="V2472" i="5"/>
  <c r="E2472" i="5"/>
  <c r="X2472" i="5" s="1"/>
  <c r="V2473" i="5"/>
  <c r="E2473" i="5"/>
  <c r="X2473" i="5" s="1"/>
  <c r="V2474" i="5"/>
  <c r="E2474" i="5"/>
  <c r="V2475" i="5"/>
  <c r="E2475" i="5"/>
  <c r="X2475" i="5" s="1"/>
  <c r="V2476" i="5"/>
  <c r="E2476" i="5"/>
  <c r="X2476" i="5" s="1"/>
  <c r="V2477" i="5"/>
  <c r="E2477" i="5"/>
  <c r="X2477" i="5" s="1"/>
  <c r="V2478" i="5"/>
  <c r="E2478" i="5"/>
  <c r="X2478" i="5" s="1"/>
  <c r="V2479" i="5"/>
  <c r="E2479" i="5"/>
  <c r="X2479" i="5" s="1"/>
  <c r="V2480" i="5"/>
  <c r="E2480" i="5"/>
  <c r="V2481" i="5"/>
  <c r="E2481" i="5"/>
  <c r="V2482" i="5"/>
  <c r="E2482" i="5"/>
  <c r="X2482" i="5" s="1"/>
  <c r="V2483" i="5"/>
  <c r="E2483" i="5"/>
  <c r="X2483" i="5" s="1"/>
  <c r="V2484" i="5"/>
  <c r="E2484" i="5"/>
  <c r="X2484" i="5" s="1"/>
  <c r="V2485" i="5"/>
  <c r="E2485" i="5"/>
  <c r="X2485" i="5" s="1"/>
  <c r="V2486" i="5"/>
  <c r="E2486" i="5"/>
  <c r="V2487" i="5"/>
  <c r="E2487" i="5"/>
  <c r="X2487" i="5" s="1"/>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c r="B55" i="6"/>
  <c r="G55" i="6" s="1"/>
  <c r="B54" i="6"/>
  <c r="G54" i="6" s="1"/>
  <c r="B17" i="6"/>
  <c r="B16" i="6"/>
  <c r="B15" i="6"/>
  <c r="F20" i="6" s="1"/>
  <c r="B14" i="6"/>
  <c r="B19" i="6" s="1"/>
  <c r="G14" i="6"/>
  <c r="H14" i="6" s="1"/>
  <c r="H13" i="6"/>
  <c r="B12" i="6"/>
  <c r="G12" i="6" s="1"/>
  <c r="H12" i="6" s="1"/>
  <c r="D12" i="6" s="1"/>
  <c r="B11" i="6"/>
  <c r="G11" i="6" s="1"/>
  <c r="H11" i="6" s="1"/>
  <c r="D11" i="6" s="1"/>
  <c r="G10" i="6"/>
  <c r="H10" i="6"/>
  <c r="D10" i="6" s="1"/>
  <c r="G9" i="6"/>
  <c r="H9" i="6" s="1"/>
  <c r="D9" i="6" s="1"/>
  <c r="B8" i="6"/>
  <c r="G8" i="6"/>
  <c r="H8" i="6" s="1"/>
  <c r="D8" i="6" s="1"/>
  <c r="B7" i="6"/>
  <c r="G7" i="6"/>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69"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24" i="5"/>
  <c r="AB18" i="5"/>
  <c r="R6" i="5"/>
  <c r="AB6" i="5"/>
  <c r="B90" i="4"/>
  <c r="H67" i="4"/>
  <c r="P47" i="4"/>
  <c r="P46" i="4"/>
  <c r="P45" i="4"/>
  <c r="B45" i="4" s="1"/>
  <c r="A30" i="6" s="1"/>
  <c r="P44" i="4"/>
  <c r="P43" i="4"/>
  <c r="Q43" i="4" s="1"/>
  <c r="P41" i="4"/>
  <c r="B41" i="4" s="1"/>
  <c r="B59" i="4" s="1"/>
  <c r="A42" i="6" s="1"/>
  <c r="P40" i="4"/>
  <c r="P39" i="4"/>
  <c r="P38" i="4"/>
  <c r="P37" i="4"/>
  <c r="Q37" i="4"/>
  <c r="B67" i="4" s="1"/>
  <c r="A48" i="6"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R19" i="5"/>
  <c r="H139" i="5"/>
  <c r="R139" i="5"/>
  <c r="J139" i="5"/>
  <c r="I139" i="5"/>
  <c r="F139" i="5"/>
  <c r="F193" i="5"/>
  <c r="H227" i="5"/>
  <c r="R227" i="5"/>
  <c r="F227" i="5"/>
  <c r="J227" i="5"/>
  <c r="I227" i="5"/>
  <c r="R41" i="5"/>
  <c r="I41" i="5"/>
  <c r="H143" i="5"/>
  <c r="R143" i="5"/>
  <c r="J143" i="5"/>
  <c r="F143" i="5"/>
  <c r="I143" i="5"/>
  <c r="F177" i="5"/>
  <c r="X177" i="5"/>
  <c r="R177" i="5"/>
  <c r="H183" i="5"/>
  <c r="F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X135" i="5"/>
  <c r="H159" i="5"/>
  <c r="R159" i="5"/>
  <c r="J159" i="5"/>
  <c r="I159" i="5"/>
  <c r="F159" i="5"/>
  <c r="I373" i="5"/>
  <c r="R373" i="5"/>
  <c r="J373" i="5"/>
  <c r="H373" i="5"/>
  <c r="F373" i="5"/>
  <c r="X27" i="5"/>
  <c r="R27" i="5"/>
  <c r="H83" i="5"/>
  <c r="R83" i="5"/>
  <c r="J83" i="5"/>
  <c r="I83" i="5"/>
  <c r="F83" i="5"/>
  <c r="H51" i="5"/>
  <c r="R51" i="5"/>
  <c r="J51" i="5"/>
  <c r="I51" i="5"/>
  <c r="F51" i="5"/>
  <c r="R77" i="5"/>
  <c r="I77" i="5"/>
  <c r="R89" i="5"/>
  <c r="X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I46" i="5"/>
  <c r="AB22" i="5"/>
  <c r="R25" i="5"/>
  <c r="F39" i="5"/>
  <c r="I45" i="5"/>
  <c r="R47" i="5"/>
  <c r="H50" i="5"/>
  <c r="F55" i="5"/>
  <c r="R63" i="5"/>
  <c r="H66" i="5"/>
  <c r="R79" i="5"/>
  <c r="H82" i="5"/>
  <c r="R95" i="5"/>
  <c r="H98" i="5"/>
  <c r="AB108" i="5"/>
  <c r="AB124" i="5"/>
  <c r="AB128" i="5"/>
  <c r="AB146" i="5"/>
  <c r="R147" i="5"/>
  <c r="X166"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I50" i="5"/>
  <c r="I66" i="5"/>
  <c r="I82"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X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X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X2249"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AB28" i="5"/>
  <c r="AB34"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19" i="5"/>
  <c r="AB27" i="5"/>
  <c r="R28"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X494" i="5"/>
  <c r="R494" i="5"/>
  <c r="J494" i="5"/>
  <c r="F494" i="5"/>
  <c r="AB33"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31" i="5"/>
  <c r="X5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X610" i="5"/>
  <c r="I612" i="5"/>
  <c r="I616" i="5"/>
  <c r="I620" i="5"/>
  <c r="X622" i="5"/>
  <c r="I624" i="5"/>
  <c r="I628" i="5"/>
  <c r="I636" i="5"/>
  <c r="X64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X827" i="5"/>
  <c r="R827" i="5"/>
  <c r="H827" i="5"/>
  <c r="F827" i="5"/>
  <c r="J656" i="5"/>
  <c r="J660" i="5"/>
  <c r="S661" i="5"/>
  <c r="J664" i="5"/>
  <c r="S665" i="5"/>
  <c r="J668" i="5"/>
  <c r="S669" i="5"/>
  <c r="S673" i="5"/>
  <c r="J676" i="5"/>
  <c r="S677" i="5"/>
  <c r="F681" i="5"/>
  <c r="I681" i="5"/>
  <c r="J683" i="5"/>
  <c r="I683" i="5"/>
  <c r="AB687" i="5"/>
  <c r="F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X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X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98" i="5"/>
  <c r="J1498" i="5"/>
  <c r="I1498" i="5"/>
  <c r="R1498" i="5"/>
  <c r="H1498" i="5"/>
  <c r="R1509" i="5"/>
  <c r="J1509" i="5"/>
  <c r="H1509" i="5"/>
  <c r="X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4" i="5"/>
  <c r="AB1419" i="5"/>
  <c r="J1423" i="5"/>
  <c r="AB1427" i="5"/>
  <c r="J1431"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X1569"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84" i="5"/>
  <c r="X1996" i="5"/>
  <c r="R2053" i="5"/>
  <c r="R2061" i="5"/>
  <c r="X2080"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X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X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X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32" i="6" s="1"/>
  <c r="G32" i="6" s="1"/>
  <c r="X2438" i="5"/>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AB2447" i="5"/>
  <c r="S2447" i="5"/>
  <c r="F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s="1"/>
  <c r="G51" i="6" s="1"/>
  <c r="G16" i="6"/>
  <c r="H16" i="6"/>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H1959" i="5"/>
  <c r="R987" i="5"/>
  <c r="R2069" i="5"/>
  <c r="I1959" i="5"/>
  <c r="H2069" i="5"/>
  <c r="J1959" i="5"/>
  <c r="R1959" i="5"/>
  <c r="X1198" i="5"/>
  <c r="I678" i="5"/>
  <c r="H678" i="5"/>
  <c r="J987" i="5"/>
  <c r="S606" i="5"/>
  <c r="S610" i="5"/>
  <c r="X520" i="5"/>
  <c r="X322" i="5"/>
  <c r="X226" i="5"/>
  <c r="S598" i="5"/>
  <c r="X550" i="5"/>
  <c r="X542" i="5"/>
  <c r="X376" i="5"/>
  <c r="X504" i="5"/>
  <c r="X338" i="5"/>
  <c r="X326" i="5"/>
  <c r="X310" i="5"/>
  <c r="X146" i="5"/>
  <c r="X488" i="5"/>
  <c r="X514" i="5"/>
  <c r="X498" i="5"/>
  <c r="X482" i="5"/>
  <c r="X230" i="5"/>
  <c r="X21" i="5"/>
  <c r="X530" i="5"/>
  <c r="X122" i="5"/>
  <c r="X546" i="5"/>
  <c r="S532" i="5"/>
  <c r="X336" i="5"/>
  <c r="X356" i="5"/>
  <c r="S356" i="5"/>
  <c r="X154" i="5"/>
  <c r="X214" i="5"/>
  <c r="X20" i="5"/>
  <c r="X70" i="5"/>
  <c r="X98" i="5"/>
  <c r="X198" i="5"/>
  <c r="X134" i="5"/>
  <c r="X234" i="5"/>
  <c r="X34" i="5"/>
  <c r="S343" i="5"/>
  <c r="X158" i="5"/>
  <c r="X333" i="5"/>
  <c r="X82" i="5"/>
  <c r="X78" i="5"/>
  <c r="X282" i="5"/>
  <c r="X206" i="5"/>
  <c r="X38" i="5"/>
  <c r="X142" i="5"/>
  <c r="X278" i="5"/>
  <c r="X182" i="5"/>
  <c r="X218" i="5"/>
  <c r="X86" i="5"/>
  <c r="X202" i="5"/>
  <c r="X369" i="5"/>
  <c r="X46" i="5"/>
  <c r="S315" i="5"/>
  <c r="X22" i="5"/>
  <c r="X327" i="5"/>
  <c r="X118" i="5"/>
  <c r="X54" i="5"/>
  <c r="X50" i="5"/>
  <c r="X62" i="5"/>
  <c r="S357" i="5"/>
  <c r="X130" i="5"/>
  <c r="S383" i="5"/>
  <c r="X92" i="5"/>
  <c r="X76" i="5"/>
  <c r="X44" i="5"/>
  <c r="X250" i="5"/>
  <c r="X242" i="5"/>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H41" i="6" s="1"/>
  <c r="D41" i="6" s="1"/>
  <c r="B31" i="6"/>
  <c r="G31" i="6" s="1"/>
  <c r="H31" i="6" s="1"/>
  <c r="D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X640" i="5"/>
  <c r="R640" i="5"/>
  <c r="J1067" i="5"/>
  <c r="H1067"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37" i="6"/>
  <c r="G37" i="6" s="1"/>
  <c r="F2426" i="5"/>
  <c r="X2426" i="5"/>
  <c r="R2426" i="5"/>
  <c r="J2426" i="5"/>
  <c r="I2426" i="5"/>
  <c r="H2426" i="5"/>
  <c r="F2446" i="5"/>
  <c r="H2446" i="5"/>
  <c r="X2446" i="5"/>
  <c r="J2446" i="5"/>
  <c r="I2446" i="5"/>
  <c r="R2446" i="5"/>
  <c r="G22" i="6"/>
  <c r="H22" i="6" s="1"/>
  <c r="J2504" i="5"/>
  <c r="I2504" i="5"/>
  <c r="H2504" i="5"/>
  <c r="R2504" i="5"/>
  <c r="F2504" i="5"/>
  <c r="X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X1737" i="5"/>
  <c r="J1737" i="5"/>
  <c r="I1737" i="5"/>
  <c r="F1550" i="5"/>
  <c r="H1550" i="5"/>
  <c r="X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X992" i="5"/>
  <c r="R992" i="5"/>
  <c r="J992" i="5"/>
  <c r="I992" i="5"/>
  <c r="F1238" i="5"/>
  <c r="X1238" i="5"/>
  <c r="R1238" i="5"/>
  <c r="J1238" i="5"/>
  <c r="H1238" i="5"/>
  <c r="I1238" i="5"/>
  <c r="H988" i="5"/>
  <c r="F988" i="5"/>
  <c r="X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D26" i="6" s="1"/>
  <c r="G21" i="6"/>
  <c r="H21" i="6" s="1"/>
  <c r="B36" i="6"/>
  <c r="G36" i="6" s="1"/>
  <c r="D17" i="6"/>
  <c r="H2439" i="5"/>
  <c r="F2439" i="5"/>
  <c r="R2439" i="5"/>
  <c r="J2439" i="5"/>
  <c r="I2439" i="5"/>
  <c r="F2414" i="5"/>
  <c r="X2414" i="5"/>
  <c r="R2414" i="5"/>
  <c r="J2414" i="5"/>
  <c r="I2414" i="5"/>
  <c r="H2414" i="5"/>
  <c r="J2448" i="5"/>
  <c r="F2448" i="5"/>
  <c r="I2448" i="5"/>
  <c r="H2448" i="5"/>
  <c r="R2448" i="5"/>
  <c r="B27" i="6"/>
  <c r="G27" i="6" s="1"/>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H1626" i="5"/>
  <c r="F1626" i="5"/>
  <c r="R1626" i="5"/>
  <c r="J1626" i="5"/>
  <c r="I1626" i="5"/>
  <c r="F1610" i="5"/>
  <c r="X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X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F36" i="6"/>
  <c r="F51" i="6"/>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R1954" i="5"/>
  <c r="I1954" i="5"/>
  <c r="H1954" i="5"/>
  <c r="F1954" i="5"/>
  <c r="J1954" i="5"/>
  <c r="X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X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X918" i="5"/>
  <c r="F918" i="5"/>
  <c r="J1097" i="5"/>
  <c r="I1097" i="5"/>
  <c r="H1097" i="5"/>
  <c r="R1097" i="5"/>
  <c r="F1097" i="5"/>
  <c r="F833" i="5"/>
  <c r="X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X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X1358" i="5"/>
  <c r="J1358" i="5"/>
  <c r="H1358" i="5"/>
  <c r="I1358" i="5"/>
  <c r="R1340" i="5"/>
  <c r="F1340" i="5"/>
  <c r="X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X1144" i="5"/>
  <c r="R898" i="5"/>
  <c r="I898" i="5"/>
  <c r="H898" i="5"/>
  <c r="F898" i="5"/>
  <c r="X898" i="5"/>
  <c r="J898"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X1334" i="5"/>
  <c r="R1334" i="5"/>
  <c r="J1334" i="5"/>
  <c r="I1334" i="5"/>
  <c r="H1334" i="5"/>
  <c r="F1326" i="5"/>
  <c r="R1326" i="5"/>
  <c r="J1326" i="5"/>
  <c r="I1326" i="5"/>
  <c r="H1326" i="5"/>
  <c r="F1318" i="5"/>
  <c r="X1318" i="5"/>
  <c r="R1318" i="5"/>
  <c r="J1318" i="5"/>
  <c r="I1318" i="5"/>
  <c r="H1318" i="5"/>
  <c r="F1310" i="5"/>
  <c r="X1310" i="5"/>
  <c r="R1310" i="5"/>
  <c r="J1310" i="5"/>
  <c r="I1310" i="5"/>
  <c r="H1310" i="5"/>
  <c r="F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597" i="5"/>
  <c r="S599" i="5"/>
  <c r="X465" i="5"/>
  <c r="X346" i="5"/>
  <c r="X140" i="5"/>
  <c r="X502" i="5"/>
  <c r="S611" i="5"/>
  <c r="X220" i="5"/>
  <c r="X398" i="5"/>
  <c r="X538" i="5"/>
  <c r="S601" i="5"/>
  <c r="X340" i="5"/>
  <c r="X466" i="5"/>
  <c r="X467" i="5"/>
  <c r="X472" i="5"/>
  <c r="X152" i="5"/>
  <c r="X180" i="5"/>
  <c r="X232" i="5"/>
  <c r="X296" i="5"/>
  <c r="X410" i="5"/>
  <c r="X518" i="5"/>
  <c r="X176" i="5"/>
  <c r="X362" i="5"/>
  <c r="X522" i="5"/>
  <c r="X244" i="5"/>
  <c r="X276" i="5"/>
  <c r="X596" i="5"/>
  <c r="X524" i="5"/>
  <c r="X496" i="5"/>
  <c r="X578" i="5"/>
  <c r="X320" i="5"/>
  <c r="X212" i="5"/>
  <c r="X454" i="5"/>
  <c r="X406" i="5"/>
  <c r="X188" i="5"/>
  <c r="X370" i="5"/>
  <c r="X328" i="5"/>
  <c r="X506" i="5"/>
  <c r="X600" i="5"/>
  <c r="S600" i="5"/>
  <c r="X447" i="5"/>
  <c r="X191" i="5"/>
  <c r="X112" i="5"/>
  <c r="X569" i="5"/>
  <c r="X168" i="5"/>
  <c r="X164" i="5"/>
  <c r="X446" i="5"/>
  <c r="X308" i="5"/>
  <c r="X200" i="5"/>
  <c r="X316" i="5"/>
  <c r="X208" i="5"/>
  <c r="X382" i="5"/>
  <c r="S382" i="5"/>
  <c r="X224" i="5"/>
  <c r="X256" i="5"/>
  <c r="X288" i="5"/>
  <c r="X390" i="5"/>
  <c r="X525" i="5"/>
  <c r="X490" i="5"/>
  <c r="X116" i="5"/>
  <c r="X236" i="5"/>
  <c r="X268" i="5"/>
  <c r="X305" i="5"/>
  <c r="X334" i="5"/>
  <c r="X194" i="5"/>
  <c r="X592" i="5"/>
  <c r="X395" i="5"/>
  <c r="S533" i="5"/>
  <c r="X438" i="5"/>
  <c r="X148" i="5"/>
  <c r="X458" i="5"/>
  <c r="X513" i="5"/>
  <c r="X386" i="5"/>
  <c r="X575" i="5"/>
  <c r="S355" i="5"/>
  <c r="X588" i="5"/>
  <c r="X330" i="5"/>
  <c r="X602" i="5"/>
  <c r="S602" i="5"/>
  <c r="X562" i="5"/>
  <c r="X262" i="5"/>
  <c r="X350" i="5"/>
  <c r="X430" i="5"/>
  <c r="X497" i="5"/>
  <c r="X312" i="5"/>
  <c r="X156" i="5"/>
  <c r="X358" i="5"/>
  <c r="X434" i="5"/>
  <c r="X124" i="5"/>
  <c r="S603" i="5"/>
  <c r="X248" i="5"/>
  <c r="X280" i="5"/>
  <c r="X184" i="5"/>
  <c r="X104" i="5"/>
  <c r="X228" i="5"/>
  <c r="X260" i="5"/>
  <c r="X292" i="5"/>
  <c r="X374" i="5"/>
  <c r="X394" i="5"/>
  <c r="S605" i="5"/>
  <c r="X279" i="5"/>
  <c r="X189" i="5"/>
  <c r="X128" i="5"/>
  <c r="X422" i="5"/>
  <c r="X418" i="5"/>
  <c r="X172" i="5"/>
  <c r="X554" i="5"/>
  <c r="S607" i="5"/>
  <c r="X489" i="5"/>
  <c r="X557" i="5"/>
  <c r="X342" i="5"/>
  <c r="X473" i="5"/>
  <c r="X442" i="5"/>
  <c r="X509" i="5"/>
  <c r="X580" i="5"/>
  <c r="X556" i="5"/>
  <c r="X314" i="5"/>
  <c r="S314" i="5"/>
  <c r="X136" i="5"/>
  <c r="X160" i="5"/>
  <c r="X460" i="5"/>
  <c r="X196" i="5"/>
  <c r="X240" i="5"/>
  <c r="X272" i="5"/>
  <c r="X585" i="5"/>
  <c r="X120" i="5"/>
  <c r="X284" i="5"/>
  <c r="X293" i="5"/>
  <c r="X608" i="5"/>
  <c r="X574" i="5"/>
  <c r="AB12" i="5"/>
  <c r="G67" i="6" s="1"/>
  <c r="H67" i="6" s="1"/>
  <c r="D67" i="6" s="1"/>
  <c r="AB9" i="5"/>
  <c r="G65" i="6" s="1"/>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7" i="5"/>
  <c r="R17" i="5"/>
  <c r="R12" i="5"/>
  <c r="R9" i="5"/>
  <c r="R8" i="5"/>
  <c r="R15" i="5"/>
  <c r="R11" i="5"/>
  <c r="R14" i="5"/>
  <c r="X10" i="5"/>
  <c r="X9" i="5"/>
  <c r="X14" i="5"/>
  <c r="X11" i="5"/>
  <c r="X15" i="5"/>
  <c r="X8" i="5"/>
  <c r="X16" i="5"/>
  <c r="S20" i="5"/>
  <c r="S34" i="5"/>
  <c r="G64" i="6" a="1"/>
  <c r="S22" i="5"/>
  <c r="S33" i="5"/>
  <c r="S25" i="5"/>
  <c r="S23" i="5"/>
  <c r="S29" i="5"/>
  <c r="S17" i="5"/>
  <c r="S13" i="5"/>
  <c r="S14" i="5"/>
  <c r="S12" i="5"/>
  <c r="S31" i="5"/>
  <c r="S6" i="5"/>
  <c r="S28" i="5"/>
  <c r="S9" i="5"/>
  <c r="S19" i="5"/>
  <c r="S21" i="5"/>
  <c r="S37" i="5"/>
  <c r="S18" i="5"/>
  <c r="S8" i="5"/>
  <c r="S15" i="5"/>
  <c r="S5" i="5"/>
  <c r="S32" i="5"/>
  <c r="S24" i="5"/>
  <c r="S27" i="5"/>
  <c r="S30" i="5"/>
  <c r="S36" i="5"/>
  <c r="S35" i="5"/>
  <c r="S11" i="5"/>
  <c r="S7" i="5"/>
  <c r="S26" i="5"/>
  <c r="S10" i="5"/>
  <c r="S16" i="5"/>
  <c r="G66" i="6" l="1"/>
  <c r="G68" i="6"/>
  <c r="F27" i="6"/>
  <c r="H36" i="6"/>
  <c r="D36" i="6" s="1"/>
  <c r="H46" i="6"/>
  <c r="D46" i="6" s="1"/>
  <c r="C17" i="6"/>
  <c r="C16" i="6"/>
  <c r="H27" i="6"/>
  <c r="D27" i="6" s="1"/>
  <c r="D22" i="6"/>
  <c r="K68" i="6"/>
  <c r="F42" i="6"/>
  <c r="B52" i="6"/>
  <c r="G52" i="6" s="1"/>
  <c r="F37" i="6"/>
  <c r="H37" i="6" s="1"/>
  <c r="D37" i="6" s="1"/>
  <c r="F47" i="6"/>
  <c r="C22" i="6"/>
  <c r="B47" i="6"/>
  <c r="G47" i="6" s="1"/>
  <c r="F52" i="6"/>
  <c r="F32" i="6"/>
  <c r="H32" i="6" s="1"/>
  <c r="D32" i="6" s="1"/>
  <c r="F68" i="6"/>
  <c r="B42" i="6"/>
  <c r="G42" i="6" s="1"/>
  <c r="K67" i="6"/>
  <c r="D21" i="6"/>
  <c r="H51" i="6"/>
  <c r="D51" i="6" s="1"/>
  <c r="C21" i="6"/>
  <c r="C31" i="6"/>
  <c r="C46" i="6"/>
  <c r="C41" i="6"/>
  <c r="C26" i="6"/>
  <c r="G69" i="6" a="1"/>
  <c r="G69" i="6" s="1"/>
  <c r="H69" i="6" s="1"/>
  <c r="C36" i="6"/>
  <c r="C67" i="6"/>
  <c r="B81" i="4"/>
  <c r="A58" i="6" s="1"/>
  <c r="B20" i="6"/>
  <c r="B79" i="4"/>
  <c r="A57" i="6" s="1"/>
  <c r="G15" i="6"/>
  <c r="H15" i="6" s="1"/>
  <c r="C15" i="6" s="1"/>
  <c r="D14" i="6"/>
  <c r="F24" i="6"/>
  <c r="G19" i="6"/>
  <c r="B44" i="6"/>
  <c r="G44" i="6" s="1"/>
  <c r="B49" i="6"/>
  <c r="G49" i="6" s="1"/>
  <c r="B39" i="6"/>
  <c r="G39" i="6" s="1"/>
  <c r="B34" i="6"/>
  <c r="G34" i="6" s="1"/>
  <c r="B24" i="6"/>
  <c r="G24" i="6" s="1"/>
  <c r="B29" i="6"/>
  <c r="G29" i="6" s="1"/>
  <c r="H19" i="6"/>
  <c r="D19" i="6" s="1"/>
  <c r="B85" i="4"/>
  <c r="A60" i="6" s="1"/>
  <c r="B49" i="4"/>
  <c r="A33" i="6" s="1"/>
  <c r="B61" i="4"/>
  <c r="A43" i="6" s="1"/>
  <c r="C14" i="6"/>
  <c r="B83" i="4"/>
  <c r="A59" i="6" s="1"/>
  <c r="B55" i="4"/>
  <c r="A38" i="6" s="1"/>
  <c r="B37" i="4"/>
  <c r="A23" i="6" s="1"/>
  <c r="C19" i="6"/>
  <c r="B89" i="4"/>
  <c r="A63" i="6" s="1"/>
  <c r="B43" i="4"/>
  <c r="A28" i="6" s="1"/>
  <c r="C10" i="6"/>
  <c r="B75" i="4"/>
  <c r="A54" i="6" s="1"/>
  <c r="B87" i="4"/>
  <c r="A62" i="6" s="1"/>
  <c r="B31" i="4"/>
  <c r="A18" i="6" s="1"/>
  <c r="B77" i="4"/>
  <c r="A55" i="6" s="1"/>
  <c r="C12" i="6"/>
  <c r="D49" i="4"/>
  <c r="D43" i="4"/>
  <c r="D74" i="4"/>
  <c r="C11" i="6"/>
  <c r="B32" i="4"/>
  <c r="A19" i="6" s="1"/>
  <c r="C9" i="6"/>
  <c r="C8" i="6"/>
  <c r="C7" i="6"/>
  <c r="B71" i="4"/>
  <c r="A52" i="6" s="1"/>
  <c r="B33" i="4"/>
  <c r="A20" i="6" s="1"/>
  <c r="B35" i="4"/>
  <c r="A22" i="6" s="1"/>
  <c r="A27" i="6"/>
  <c r="D61" i="4"/>
  <c r="A16" i="6"/>
  <c r="B52" i="4"/>
  <c r="A36" i="6" s="1"/>
  <c r="A26" i="6"/>
  <c r="B65" i="4"/>
  <c r="A47" i="6" s="1"/>
  <c r="B53" i="4"/>
  <c r="A37" i="6" s="1"/>
  <c r="D37" i="4"/>
  <c r="D55" i="4"/>
  <c r="D67" i="4"/>
  <c r="G37" i="4"/>
  <c r="B62" i="4"/>
  <c r="A44" i="6" s="1"/>
  <c r="B68" i="4"/>
  <c r="A49" i="6" s="1"/>
  <c r="C6" i="6"/>
  <c r="A24" i="6"/>
  <c r="B63" i="4"/>
  <c r="A45" i="6" s="1"/>
  <c r="G55" i="4"/>
  <c r="G74" i="4"/>
  <c r="G43" i="4"/>
  <c r="B69" i="4"/>
  <c r="A50" i="6" s="1"/>
  <c r="B51" i="4"/>
  <c r="A35" i="6" s="1"/>
  <c r="G61" i="4"/>
  <c r="B57" i="4"/>
  <c r="A40" i="6" s="1"/>
  <c r="G5" i="6"/>
  <c r="H5" i="6" s="1"/>
  <c r="B56" i="4"/>
  <c r="A39" i="6" s="1"/>
  <c r="F64" i="6"/>
  <c r="G67" i="4"/>
  <c r="G49" i="4"/>
  <c r="C4" i="6"/>
  <c r="G64" i="6"/>
  <c r="C69" i="6"/>
  <c r="B64" i="4"/>
  <c r="A46" i="6" s="1"/>
  <c r="B58" i="4"/>
  <c r="A41" i="6" s="1"/>
  <c r="T24" i="5"/>
  <c r="T12" i="5"/>
  <c r="T22" i="5"/>
  <c r="T20" i="5"/>
  <c r="T35" i="5"/>
  <c r="T32" i="5"/>
  <c r="T14" i="5"/>
  <c r="T34" i="5"/>
  <c r="T5" i="5"/>
  <c r="T28" i="5"/>
  <c r="T6" i="5"/>
  <c r="T9" i="5"/>
  <c r="T13" i="5"/>
  <c r="T27" i="5"/>
  <c r="T8" i="5"/>
  <c r="T17" i="5"/>
  <c r="T7" i="5"/>
  <c r="T16" i="5"/>
  <c r="T19" i="5"/>
  <c r="T29" i="5"/>
  <c r="T21" i="5"/>
  <c r="T25" i="5"/>
  <c r="T31" i="5"/>
  <c r="T30" i="5"/>
  <c r="T36" i="5"/>
  <c r="T33" i="5"/>
  <c r="T37" i="5"/>
  <c r="T15" i="5"/>
  <c r="T11" i="5"/>
  <c r="T10" i="5"/>
  <c r="T18" i="5"/>
  <c r="T23" i="5"/>
  <c r="T26" i="5"/>
  <c r="H68" i="6" l="1"/>
  <c r="D68" i="6" s="1"/>
  <c r="C27" i="6"/>
  <c r="C37" i="6"/>
  <c r="C68" i="6"/>
  <c r="C32" i="6"/>
  <c r="C51" i="6"/>
  <c r="H47" i="6"/>
  <c r="H42" i="6"/>
  <c r="H52" i="6"/>
  <c r="B45" i="6"/>
  <c r="G45" i="6" s="1"/>
  <c r="G20" i="6"/>
  <c r="H20" i="6" s="1"/>
  <c r="B50" i="6"/>
  <c r="G50" i="6" s="1"/>
  <c r="B30" i="6"/>
  <c r="G30" i="6" s="1"/>
  <c r="F25" i="6"/>
  <c r="B25" i="6"/>
  <c r="G25" i="6" s="1"/>
  <c r="B35" i="6"/>
  <c r="G35" i="6" s="1"/>
  <c r="D15" i="6"/>
  <c r="K66" i="6"/>
  <c r="B40" i="6"/>
  <c r="G40" i="6" s="1"/>
  <c r="F29" i="6"/>
  <c r="H29" i="6" s="1"/>
  <c r="F44" i="6"/>
  <c r="H44" i="6" s="1"/>
  <c r="H24" i="6"/>
  <c r="F34" i="6"/>
  <c r="H34" i="6" s="1"/>
  <c r="F39" i="6"/>
  <c r="H39" i="6" s="1"/>
  <c r="F49" i="6"/>
  <c r="H49" i="6" s="1"/>
  <c r="F65" i="6"/>
  <c r="K65" i="6"/>
  <c r="C5" i="6"/>
  <c r="D5" i="6"/>
  <c r="H64" i="6"/>
  <c r="B64" i="6"/>
  <c r="D52" i="6" l="1"/>
  <c r="C52" i="6"/>
  <c r="D42" i="6"/>
  <c r="C42" i="6"/>
  <c r="D47" i="6"/>
  <c r="C47" i="6"/>
  <c r="F45" i="6"/>
  <c r="H45" i="6" s="1"/>
  <c r="F66" i="6"/>
  <c r="H66" i="6" s="1"/>
  <c r="F50" i="6"/>
  <c r="H50" i="6" s="1"/>
  <c r="F30" i="6"/>
  <c r="H30" i="6" s="1"/>
  <c r="H25" i="6"/>
  <c r="F35" i="6"/>
  <c r="H35" i="6" s="1"/>
  <c r="F40" i="6"/>
  <c r="H40" i="6" s="1"/>
  <c r="F54" i="6"/>
  <c r="F59" i="6" s="1"/>
  <c r="H59" i="6" s="1"/>
  <c r="D20" i="6"/>
  <c r="C20" i="6"/>
  <c r="B2" i="6"/>
  <c r="H65" i="6"/>
  <c r="C2" i="6"/>
  <c r="D49" i="6"/>
  <c r="C49" i="6"/>
  <c r="D39" i="6"/>
  <c r="C39" i="6"/>
  <c r="D34" i="6"/>
  <c r="C34" i="6"/>
  <c r="D24" i="6"/>
  <c r="C24" i="6"/>
  <c r="D44" i="6"/>
  <c r="C44" i="6"/>
  <c r="D29" i="6"/>
  <c r="C29" i="6"/>
  <c r="D64" i="6"/>
  <c r="C64" i="6"/>
  <c r="F60" i="6" l="1"/>
  <c r="H60" i="6" s="1"/>
  <c r="H54" i="6"/>
  <c r="F58" i="6"/>
  <c r="H58" i="6" s="1"/>
  <c r="D58" i="6" s="1"/>
  <c r="F62" i="6"/>
  <c r="H62" i="6" s="1"/>
  <c r="F55" i="6"/>
  <c r="D35" i="6"/>
  <c r="C35" i="6"/>
  <c r="F63" i="6"/>
  <c r="H63" i="6" s="1"/>
  <c r="C63" i="6" s="1"/>
  <c r="D30" i="6"/>
  <c r="C30" i="6"/>
  <c r="D40" i="6"/>
  <c r="C40" i="6"/>
  <c r="D25" i="6"/>
  <c r="C25" i="6"/>
  <c r="D50" i="6"/>
  <c r="C50" i="6"/>
  <c r="F57" i="6"/>
  <c r="H57" i="6" s="1"/>
  <c r="D57" i="6" s="1"/>
  <c r="D66" i="6"/>
  <c r="C66" i="6"/>
  <c r="D45" i="6"/>
  <c r="C45" i="6"/>
  <c r="D62" i="6"/>
  <c r="C62" i="6"/>
  <c r="D59" i="6"/>
  <c r="C59" i="6"/>
  <c r="D54" i="6"/>
  <c r="C54" i="6"/>
  <c r="D65" i="6"/>
  <c r="C65" i="6"/>
  <c r="F56" i="6"/>
  <c r="H56" i="6" s="1"/>
  <c r="H55" i="6"/>
  <c r="H70" i="6" s="1"/>
  <c r="D2" i="6" s="1"/>
  <c r="D60" i="6"/>
  <c r="C60" i="6"/>
  <c r="C58" i="6" l="1"/>
  <c r="C57" i="6"/>
  <c r="D63"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<sst xmlns="http://schemas.openxmlformats.org/spreadsheetml/2006/main" count="22819" uniqueCount="15876">
  <si>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</si>
  <si>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</si>
  <si>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</si>
  <si>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</si>
  <si>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</si>
  <si>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</si>
  <si>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</si>
  <si>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</si>
  <si>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</si>
  <si>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</si>
  <si>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</si>
  <si>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</si>
  <si>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</si>
  <si>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</si>
  <si>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</si>
  <si>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</si>
  <si>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</si>
  <si>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</si>
  <si>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</si>
  <si>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</si>
  <si>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</si>
  <si>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</si>
  <si>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</si>
  <si>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</si>
  <si>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</si>
  <si>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</si>
  <si>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</si>
  <si>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</si>
  <si>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</si>
  <si>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</si>
  <si>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</si>
  <si>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</si>
  <si>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</si>
  <si>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</si>
  <si>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</si>
  <si>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</si>
  <si>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</si>
  <si>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</si>
  <si>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</si>
  <si>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</si>
  <si>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</si>
  <si>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</si>
  <si>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</si>
  <si>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</si>
  <si>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</si>
  <si>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</si>
  <si>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</si>
  <si>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</si>
  <si>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</si>
  <si>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</si>
  <si>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</si>
  <si>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</si>
  <si>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</si>
  <si>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</si>
  <si>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</si>
  <si>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</si>
  <si>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</si>
  <si>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</si>
  <si>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</si>
  <si>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</si>
  <si>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</si>
  <si>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</si>
  <si>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</si>
  <si>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</si>
  <si>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</si>
  <si>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</si>
  <si>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</si>
  <si>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</si>
  <si>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</si>
  <si>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</si>
  <si>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</si>
  <si>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</si>
  <si>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</si>
  <si>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</si>
  <si>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</si>
  <si>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</si>
  <si>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</si>
  <si>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</si>
  <si>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</si>
  <si>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</si>
  <si>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</si>
  <si>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</si>
  <si>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</si>
  <si>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</si>
  <si>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</si>
  <si>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</si>
  <si>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</si>
  <si>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</si>
  <si>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</si>
  <si>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</si>
  <si>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</si>
  <si>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</si>
  <si>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</si>
  <si>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</si>
  <si>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</si>
  <si>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</si>
  <si>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</si>
  <si>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</si>
  <si>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</si>
  <si>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</si>
  <si>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</si>
  <si>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</si>
  <si>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</si>
  <si>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</si>
  <si>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</si>
  <si>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</si>
  <si>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</si>
  <si>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</si>
  <si>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</si>
  <si>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</si>
  <si>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</si>
  <si>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</si>
  <si>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</si>
  <si>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</si>
  <si>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</si>
  <si>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</si>
  <si>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</si>
  <si>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</si>
  <si>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</si>
  <si>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</si>
  <si>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</si>
  <si>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</si>
  <si>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</si>
  <si>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</si>
  <si>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</si>
  <si>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</si>
  <si>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</si>
  <si>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</si>
  <si>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</si>
  <si>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</si>
  <si>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</si>
  <si>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</si>
  <si>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</si>
  <si>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</si>
  <si>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</si>
  <si>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</si>
  <si>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</si>
  <si>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</si>
  <si>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</si>
  <si>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</si>
  <si>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</si>
  <si>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</si>
  <si>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</si>
  <si>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</si>
  <si>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</si>
  <si>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</si>
  <si>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</si>
  <si>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</si>
  <si>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</si>
  <si>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</si>
  <si>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</si>
  <si>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</si>
  <si>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</si>
  <si>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</si>
  <si>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</si>
  <si>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</si>
  <si>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</si>
  <si>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</si>
  <si>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</si>
  <si>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</si>
  <si>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</si>
  <si>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</si>
  <si>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</si>
  <si>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</si>
  <si>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</si>
  <si>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</si>
  <si>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</si>
  <si>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</si>
  <si>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</si>
  <si>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</si>
  <si>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</si>
  <si>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</si>
  <si>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</si>
  <si>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</si>
  <si>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</si>
  <si>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</si>
  <si>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</si>
  <si>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</si>
  <si>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</si>
  <si>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</si>
  <si>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</si>
  <si>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</si>
  <si>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</si>
  <si>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</si>
  <si>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</si>
  <si>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</si>
  <si>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</si>
  <si>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</si>
  <si>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</si>
  <si>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</si>
  <si>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</si>
  <si>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</si>
  <si>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</si>
  <si>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</si>
  <si>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</si>
  <si>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</si>
  <si>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</si>
  <si>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</si>
  <si>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</si>
  <si>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</si>
  <si>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</si>
  <si>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</si>
  <si>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</si>
  <si>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</si>
  <si>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</si>
  <si>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</si>
  <si>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</si>
  <si>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</si>
  <si>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</si>
  <si>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</si>
  <si>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</si>
  <si>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</si>
  <si>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</si>
  <si>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</si>
  <si>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</si>
  <si>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</si>
  <si>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</si>
  <si>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</si>
  <si>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</si>
  <si>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</si>
  <si>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</si>
  <si>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</si>
  <si>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</si>
  <si>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</si>
  <si>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</si>
  <si>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</si>
  <si>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</si>
  <si>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</si>
  <si>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</si>
  <si>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</si>
  <si>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</si>
  <si>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</si>
  <si>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</si>
  <si>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</si>
  <si>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</si>
  <si>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</si>
  <si>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</si>
  <si>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</si>
  <si>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</si>
  <si>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</si>
  <si>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</si>
  <si>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</si>
  <si>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</si>
  <si>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</si>
  <si>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</si>
  <si>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</si>
  <si>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</si>
  <si>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</si>
  <si>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</si>
  <si>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</si>
  <si>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</si>
  <si>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</si>
  <si>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</si>
  <si>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</si>
  <si>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</si>
  <si>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</si>
  <si>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</si>
  <si>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</si>
  <si>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</si>
  <si>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</si>
  <si>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</si>
  <si>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</si>
  <si>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</si>
  <si>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</si>
  <si>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</si>
  <si>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</si>
  <si>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</si>
  <si>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</si>
  <si>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</si>
  <si>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</si>
  <si>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</si>
  <si>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</si>
  <si>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</si>
  <si>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</si>
  <si>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</si>
  <si>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</si>
  <si>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</si>
  <si>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</si>
  <si>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</si>
  <si>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</si>
  <si>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</si>
  <si>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</si>
  <si>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</si>
  <si>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</si>
  <si>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</si>
  <si>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</si>
  <si>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</si>
  <si>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</si>
  <si>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</si>
  <si>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</si>
  <si>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</si>
  <si>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</si>
  <si>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</si>
  <si>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</si>
  <si>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</si>
  <si>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</si>
  <si>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</si>
  <si>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</si>
  <si>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</si>
  <si>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</si>
  <si>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</si>
  <si>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</si>
  <si>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</si>
  <si>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</si>
  <si>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</si>
  <si>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</si>
  <si>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</si>
  <si>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</si>
  <si>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</si>
  <si>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</si>
  <si>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</si>
  <si>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</si>
  <si>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</si>
  <si>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</si>
  <si>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</si>
  <si>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</si>
  <si>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</si>
  <si>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</si>
  <si>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</si>
  <si>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</si>
  <si>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</si>
  <si>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</si>
  <si>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</si>
  <si>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</si>
  <si>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</si>
  <si>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</si>
  <si>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</si>
  <si>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</si>
  <si>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</si>
  <si>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</si>
  <si>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</si>
  <si>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</si>
  <si>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</si>
  <si>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</si>
  <si>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</si>
  <si>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</si>
  <si>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</si>
  <si>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</si>
  <si>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</si>
  <si>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</si>
  <si>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</si>
  <si>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</si>
  <si>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</si>
  <si>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</si>
  <si>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</si>
  <si>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</si>
  <si>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</si>
  <si>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</si>
  <si>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</si>
  <si>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</si>
  <si>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</si>
  <si>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</si>
  <si>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</si>
  <si>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</si>
  <si>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</si>
  <si>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</si>
  <si>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</si>
  <si>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</si>
  <si>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</si>
  <si>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</si>
  <si>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</si>
  <si>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</si>
  <si>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</si>
  <si>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</si>
  <si>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</si>
  <si>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</si>
  <si>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</si>
  <si>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</si>
  <si>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</si>
  <si>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</si>
  <si>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</si>
  <si>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</si>
  <si>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</si>
  <si>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</si>
  <si>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</si>
  <si>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</si>
  <si>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</si>
  <si>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</si>
  <si>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</si>
  <si>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</si>
  <si>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</si>
  <si>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</si>
  <si>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</si>
  <si>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</si>
  <si>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</si>
  <si>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</si>
  <si>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</si>
  <si>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</si>
  <si>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</si>
  <si>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</si>
  <si>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</si>
  <si>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</si>
  <si>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</si>
  <si>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</si>
  <si>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</si>
  <si>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</si>
  <si>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</si>
  <si>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</si>
  <si>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</si>
  <si>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</si>
  <si>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</si>
  <si>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</si>
  <si>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</si>
  <si>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</si>
  <si>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</si>
  <si>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</si>
  <si>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</si>
  <si>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</si>
  <si>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</si>
  <si>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</si>
  <si>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</si>
  <si>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</si>
  <si>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</si>
  <si>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</si>
  <si>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</si>
  <si>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</si>
  <si>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</si>
  <si>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</si>
  <si>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</si>
  <si>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</si>
  <si>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</si>
  <si>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</si>
  <si>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</si>
  <si>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</si>
  <si>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</si>
  <si>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</si>
  <si>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</si>
  <si>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</si>
  <si>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</si>
  <si>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</si>
  <si>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</si>
  <si>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</si>
  <si>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</si>
  <si>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</si>
  <si>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</si>
  <si>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</si>
  <si>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</si>
  <si>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</si>
  <si>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</si>
  <si>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</si>
  <si>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</si>
  <si>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</si>
  <si>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</si>
  <si>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</si>
  <si>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</si>
  <si>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</si>
  <si>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</si>
  <si>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</si>
  <si>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</si>
  <si>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</si>
  <si>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</si>
  <si>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</si>
  <si>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</si>
  <si>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</si>
  <si>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</si>
  <si>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</si>
  <si>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</si>
  <si>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</si>
  <si>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</si>
  <si>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</si>
  <si>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</si>
  <si>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</si>
  <si>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</si>
  <si>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</si>
  <si>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</si>
  <si>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</si>
  <si>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</si>
  <si>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</si>
  <si>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</si>
  <si>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</si>
  <si>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</si>
  <si>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</si>
  <si>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</si>
  <si>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</si>
  <si>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</si>
  <si>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</si>
  <si>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</si>
  <si>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</si>
  <si>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</si>
  <si>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</si>
  <si>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</si>
  <si>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</si>
  <si>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</si>
  <si>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</si>
  <si>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</si>
  <si>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</si>
  <si>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</si>
  <si>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</si>
  <si>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</si>
  <si>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</si>
  <si>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</si>
  <si>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</si>
  <si>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</si>
  <si>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</si>
  <si>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</si>
  <si>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</si>
  <si>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</si>
  <si>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</si>
  <si>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</si>
  <si>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</si>
  <si>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</si>
  <si>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</si>
  <si>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</si>
  <si>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</si>
  <si>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</si>
  <si>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</si>
  <si>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</si>
  <si>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</si>
  <si>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</si>
  <si>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</si>
  <si>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</si>
  <si>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</si>
  <si>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</si>
  <si>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</si>
  <si>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</si>
  <si>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</si>
  <si>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</si>
  <si>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</si>
  <si>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</si>
  <si>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</si>
  <si>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</si>
  <si>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</si>
  <si>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</si>
  <si>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</si>
  <si>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</si>
  <si>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</si>
  <si>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</si>
  <si>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</si>
  <si>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</si>
  <si>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</si>
  <si>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</si>
  <si>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</si>
  <si>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</si>
  <si>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</si>
  <si>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</si>
  <si>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</si>
  <si>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</si>
  <si>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</si>
  <si>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</si>
  <si>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</si>
  <si>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</si>
  <si>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</si>
  <si>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</si>
  <si>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</si>
  <si>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</si>
  <si>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</si>
  <si>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</si>
  <si>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</si>
  <si>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</si>
  <si>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</si>
  <si>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</si>
  <si>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</si>
  <si>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</si>
  <si>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</si>
  <si>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</si>
  <si>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</si>
  <si>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</si>
  <si>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</si>
  <si>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</si>
  <si>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</si>
  <si>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</si>
  <si>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</si>
  <si>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</si>
  <si>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</si>
  <si>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</si>
  <si>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</si>
  <si>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</si>
  <si>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</si>
  <si>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</si>
  <si>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</si>
  <si>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</si>
  <si>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</si>
  <si>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</si>
  <si>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</si>
  <si>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</si>
  <si>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</si>
  <si>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</si>
  <si>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</si>
  <si>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</si>
  <si>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</si>
  <si>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</si>
  <si>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</si>
  <si>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</si>
  <si>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</si>
  <si>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</si>
  <si>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</si>
  <si>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</si>
  <si>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</si>
  <si>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</si>
  <si>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</si>
  <si>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</si>
  <si>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</si>
  <si>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</si>
  <si>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</si>
  <si>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</si>
  <si>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</si>
  <si>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</si>
  <si>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</si>
  <si>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</si>
  <si>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</si>
  <si>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</si>
  <si>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</si>
  <si>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</si>
  <si>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</si>
  <si>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</si>
  <si>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</si>
  <si>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</si>
  <si>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</si>
  <si>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</si>
  <si>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</si>
  <si>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</si>
  <si>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</si>
  <si>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</si>
  <si>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</si>
  <si>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</si>
  <si>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</si>
  <si>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</si>
  <si>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</si>
  <si>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</si>
  <si>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</si>
  <si>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</si>
  <si>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</si>
  <si>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</si>
  <si>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</si>
  <si>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</si>
  <si>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</si>
  <si>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</si>
  <si>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</si>
  <si>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</si>
  <si>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</si>
  <si>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</si>
  <si>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</si>
  <si>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</si>
  <si>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</si>
  <si>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</si>
  <si>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</si>
  <si>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</si>
  <si>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</si>
  <si>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</si>
  <si>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</si>
  <si>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</si>
  <si>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</si>
  <si>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</si>
  <si>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</si>
  <si>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</si>
  <si>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</si>
  <si>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</si>
  <si>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</si>
  <si>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</si>
  <si>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</si>
  <si>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</si>
  <si>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</si>
  <si>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</si>
  <si>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</si>
  <si>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</si>
  <si>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</si>
  <si>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</si>
  <si>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</si>
  <si>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</si>
  <si>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</si>
  <si>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</si>
  <si>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</si>
  <si>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</si>
  <si>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</si>
  <si>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</si>
  <si>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</si>
  <si>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</si>
  <si>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</si>
  <si>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</si>
  <si>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</si>
  <si>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</si>
  <si>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</si>
  <si>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</si>
  <si>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</si>
  <si>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</si>
  <si>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</si>
  <si>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</si>
  <si>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</si>
  <si>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</si>
  <si>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</si>
  <si>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</si>
  <si>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</si>
  <si>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</si>
  <si>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</si>
  <si>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</si>
  <si>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</si>
  <si>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</si>
  <si>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</si>
  <si>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</si>
  <si>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</si>
  <si>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</si>
  <si>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</si>
  <si>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</si>
  <si>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</si>
  <si>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</si>
  <si>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</si>
  <si>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</si>
  <si>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</si>
  <si>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</si>
  <si>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</si>
  <si>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</si>
  <si>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</si>
  <si>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</si>
  <si>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</si>
  <si>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</si>
  <si>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</si>
  <si>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</si>
  <si>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</si>
  <si>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</si>
  <si>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</si>
  <si>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</si>
  <si>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</si>
  <si>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</si>
  <si>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</si>
  <si>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</si>
  <si>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</si>
  <si>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</si>
  <si>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</si>
  <si>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</si>
  <si>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</si>
  <si>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</si>
  <si>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</si>
  <si>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</si>
  <si>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</si>
  <si>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</si>
  <si>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</si>
  <si>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</si>
  <si>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</si>
  <si>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</si>
  <si>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</si>
  <si>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</si>
  <si>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</si>
  <si>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</si>
  <si>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</si>
  <si>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</si>
  <si>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</si>
  <si>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</si>
  <si>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</si>
  <si>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</si>
  <si>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</si>
  <si>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</si>
  <si>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</si>
  <si>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</si>
  <si>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</si>
  <si>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</si>
  <si>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</si>
  <si>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</si>
  <si>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</si>
  <si>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</si>
  <si>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</si>
  <si>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</si>
  <si>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</si>
  <si>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</si>
  <si>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</si>
  <si>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</si>
  <si>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</si>
  <si>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</si>
  <si>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</si>
  <si>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</si>
  <si>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</si>
  <si>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</si>
  <si>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</si>
  <si>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</si>
  <si>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</si>
  <si>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</si>
  <si>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</si>
  <si>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</si>
  <si>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</si>
  <si>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</si>
  <si>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</si>
  <si>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</si>
  <si>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</si>
  <si>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</si>
  <si>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</si>
  <si>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</si>
  <si>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</si>
  <si>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</si>
  <si>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</si>
  <si>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</si>
  <si>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</si>
  <si>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</si>
  <si>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</si>
  <si>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</si>
  <si>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</si>
  <si>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</si>
  <si>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</si>
  <si>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</si>
  <si>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</si>
  <si>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</si>
  <si>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</si>
  <si>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</si>
  <si>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</si>
  <si>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</si>
  <si>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</si>
  <si>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</si>
  <si>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</si>
  <si>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</si>
  <si>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</si>
  <si>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</si>
  <si>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</si>
  <si>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</si>
  <si>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</si>
  <si>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</si>
  <si>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</si>
  <si>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</si>
  <si>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</si>
  <si>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</si>
  <si>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</si>
  <si>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</si>
  <si>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</si>
  <si>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</si>
  <si>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</si>
  <si>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</si>
  <si>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</si>
  <si>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</si>
  <si>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</si>
  <si>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</si>
  <si>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</si>
  <si>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</si>
  <si>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</si>
  <si>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</si>
  <si>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</si>
  <si>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</si>
  <si>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</si>
  <si>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</si>
  <si>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</si>
  <si>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</si>
  <si>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</si>
  <si>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</si>
  <si>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</si>
  <si>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</si>
  <si>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</si>
  <si>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</si>
  <si>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</si>
  <si>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</si>
  <si>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</si>
  <si>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</si>
  <si>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</si>
  <si>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</si>
  <si>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</si>
  <si>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</si>
  <si>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</si>
  <si>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</si>
  <si>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</si>
  <si>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</si>
  <si>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</si>
  <si>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</si>
  <si>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</si>
  <si>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</si>
  <si>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</si>
  <si>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</si>
  <si>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</si>
  <si>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</si>
  <si>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</si>
  <si>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</si>
  <si>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</si>
  <si>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</si>
  <si>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</si>
  <si>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</si>
  <si>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</si>
  <si>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</si>
  <si>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</si>
  <si>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</si>
  <si>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</si>
  <si>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</si>
  <si>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</si>
  <si>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</si>
  <si>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</si>
  <si>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</si>
  <si>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</si>
  <si>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</si>
  <si>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</si>
  <si>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</si>
  <si>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</si>
  <si>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</si>
  <si>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</si>
  <si>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</si>
  <si>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</si>
  <si>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</si>
  <si>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</si>
  <si>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</si>
  <si>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</si>
  <si>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</si>
  <si>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</si>
  <si>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</si>
  <si>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</si>
  <si>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</si>
  <si>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</si>
  <si>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</si>
  <si>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</si>
  <si>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</si>
  <si>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</si>
  <si>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</si>
  <si>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</si>
  <si>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</si>
  <si>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</si>
  <si>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</si>
  <si>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</si>
  <si>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</si>
  <si>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</si>
  <si>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</si>
  <si>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</si>
  <si>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</si>
  <si>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</si>
  <si>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</si>
  <si>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</si>
  <si>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</si>
  <si>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</si>
  <si>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</si>
  <si>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</si>
  <si>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</si>
  <si>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</si>
  <si>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</si>
  <si>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</si>
  <si>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</si>
  <si>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</si>
  <si>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</si>
  <si>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</si>
  <si>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</si>
  <si>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</si>
  <si>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</si>
  <si>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</si>
  <si>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</si>
  <si>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</si>
  <si>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</si>
  <si>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</si>
  <si>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</si>
  <si>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</si>
  <si>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</si>
  <si>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</si>
  <si>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</si>
  <si>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</si>
  <si>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</si>
  <si>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</si>
  <si>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</si>
  <si>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</si>
  <si>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</si>
  <si>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</si>
  <si>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</si>
  <si>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</si>
  <si>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</si>
  <si>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</si>
  <si>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</si>
  <si>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</si>
  <si>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</si>
  <si>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</si>
  <si>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</si>
  <si>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</si>
  <si>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</si>
  <si>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</si>
  <si>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</si>
  <si>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</si>
  <si>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</si>
  <si>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</si>
  <si>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</si>
  <si>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</si>
  <si>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</si>
  <si>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</si>
  <si>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</si>
  <si>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</si>
  <si>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</si>
  <si>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</si>
  <si>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</si>
  <si>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</si>
  <si>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</si>
  <si>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</si>
  <si>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</si>
  <si>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</si>
  <si>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</si>
  <si>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</si>
  <si>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</si>
  <si>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</si>
  <si>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</si>
  <si>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</si>
  <si>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</si>
  <si>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</si>
  <si>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</si>
  <si>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</si>
  <si>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</si>
  <si>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</si>
  <si>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</si>
  <si>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</si>
  <si>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</si>
  <si>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</si>
  <si>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</si>
  <si>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</si>
  <si>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</si>
  <si>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</si>
  <si>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</si>
  <si>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</si>
  <si>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</si>
  <si>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</si>
  <si>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</si>
  <si>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</si>
  <si>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</si>
  <si>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</si>
  <si>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</si>
  <si>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</si>
  <si>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</si>
  <si>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</si>
  <si>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</si>
  <si>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</si>
  <si>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</si>
  <si>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</si>
  <si>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</si>
  <si>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</si>
  <si>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</si>
  <si>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</si>
  <si>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</si>
  <si>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</si>
  <si>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</si>
  <si>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</si>
  <si>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</si>
  <si>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</si>
  <si>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</si>
  <si>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</si>
  <si>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</si>
  <si>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</si>
  <si>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</si>
  <si>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</si>
  <si>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</si>
  <si>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</si>
  <si>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</si>
  <si>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</si>
  <si>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</si>
  <si>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</si>
  <si>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</si>
  <si>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</si>
  <si>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</si>
  <si>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</si>
  <si>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</si>
  <si>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</si>
  <si>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</si>
  <si>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</si>
  <si>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</si>
  <si>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</si>
  <si>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</si>
  <si>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</si>
  <si>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</si>
  <si>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</si>
  <si>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</si>
  <si>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</si>
  <si>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</si>
  <si>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</si>
  <si>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</si>
  <si>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</si>
  <si>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</si>
  <si>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</si>
  <si>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</si>
  <si>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</si>
  <si>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</si>
  <si>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</si>
  <si>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</si>
  <si>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</si>
  <si>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</si>
  <si>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</si>
  <si>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</si>
  <si>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</si>
  <si>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</si>
  <si>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</si>
  <si>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</si>
  <si>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</si>
  <si>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</si>
  <si>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</si>
  <si>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</si>
  <si>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</si>
  <si>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</si>
  <si>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</si>
  <si>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</si>
  <si>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</si>
  <si>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</si>
  <si>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</si>
  <si>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</si>
  <si>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</si>
  <si>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</si>
  <si>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</si>
  <si>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</si>
  <si>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</si>
  <si>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</si>
  <si>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</si>
  <si>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</si>
  <si>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</si>
  <si>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</si>
  <si>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</si>
  <si>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</si>
  <si>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</si>
  <si>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</si>
  <si>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</si>
  <si>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</si>
  <si>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</si>
  <si>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</si>
  <si>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</si>
  <si>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</si>
  <si>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</si>
  <si>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</si>
  <si>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</si>
  <si>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</si>
  <si>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</si>
  <si>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</si>
  <si>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</si>
  <si>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</si>
  <si>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</si>
  <si>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</si>
  <si>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</si>
  <si>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</si>
  <si>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</si>
  <si>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</si>
  <si>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</si>
  <si>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</si>
  <si>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</si>
  <si>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</si>
  <si>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</si>
  <si>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</si>
  <si>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</si>
  <si>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</si>
  <si>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</si>
  <si>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</si>
  <si>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</si>
  <si>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</si>
  <si>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</si>
  <si>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</si>
  <si>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</si>
  <si>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</si>
  <si>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</si>
  <si>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</si>
  <si>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</si>
  <si>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</si>
  <si>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</si>
  <si>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</si>
  <si>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</si>
  <si>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</si>
  <si>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</si>
  <si>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</si>
  <si>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</si>
  <si>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</si>
  <si>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</si>
  <si>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</si>
  <si>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</si>
  <si>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</si>
  <si>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</si>
  <si>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</si>
  <si>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</si>
  <si>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</si>
  <si>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</si>
  <si>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</si>
  <si>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</si>
  <si>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</si>
  <si>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</si>
  <si>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</si>
  <si>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</si>
  <si>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</si>
  <si>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</si>
  <si>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</si>
  <si>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</si>
  <si>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</si>
  <si>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</si>
  <si>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</si>
  <si>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</si>
  <si>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</si>
  <si>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</si>
  <si>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</si>
  <si>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</si>
  <si>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</si>
  <si>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</si>
  <si>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</si>
  <si>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</si>
  <si>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</si>
  <si>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</si>
  <si>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</si>
  <si>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</si>
  <si>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</si>
  <si>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</si>
  <si>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</si>
  <si>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</si>
  <si>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</si>
  <si>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</si>
  <si>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</si>
  <si>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</si>
  <si>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</si>
  <si>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</si>
  <si>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</si>
  <si>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</si>
  <si>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</si>
  <si>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</si>
  <si>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</si>
  <si>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</si>
  <si>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</si>
  <si>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</si>
  <si>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</si>
  <si>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</si>
  <si>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</si>
  <si>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</si>
  <si>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</si>
  <si>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</si>
  <si>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</si>
  <si>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</si>
  <si>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</si>
  <si>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</si>
  <si>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</si>
  <si>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</si>
  <si>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</si>
  <si>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</si>
  <si>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</si>
  <si>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</si>
  <si>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</si>
  <si>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</si>
  <si>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</si>
  <si>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</si>
  <si>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</si>
  <si>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</si>
  <si>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</si>
  <si>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</si>
  <si>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</si>
  <si>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</si>
  <si>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</si>
  <si>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</si>
  <si>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</si>
  <si>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</si>
  <si>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</si>
  <si>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</si>
  <si>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</si>
  <si>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</si>
  <si>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</si>
  <si>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</si>
  <si>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</si>
  <si>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</si>
  <si>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</si>
  <si>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</si>
  <si>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</si>
  <si>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</si>
  <si>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</si>
  <si>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</si>
  <si>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</si>
  <si>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</si>
  <si>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</si>
  <si>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</si>
  <si>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</si>
  <si>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</si>
  <si>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</si>
  <si>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</si>
  <si>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</si>
  <si>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</si>
  <si>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</si>
  <si>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</si>
  <si>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</si>
  <si>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</si>
  <si>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</si>
  <si>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</si>
  <si>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</si>
  <si>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</si>
  <si>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</si>
  <si>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</si>
  <si>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</si>
  <si>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</si>
  <si>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</si>
  <si>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</si>
  <si>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</si>
  <si>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</si>
  <si>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</si>
  <si>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</si>
  <si>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</si>
  <si>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</si>
  <si>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</si>
  <si>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</si>
  <si>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</si>
  <si>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</si>
  <si>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</si>
  <si>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</si>
  <si>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</si>
  <si>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</si>
  <si>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</si>
  <si>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</si>
  <si>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</si>
  <si>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</si>
  <si>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</si>
  <si>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</si>
  <si>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</si>
  <si>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</si>
  <si>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</si>
  <si>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</si>
  <si>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</si>
  <si>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</si>
  <si>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</si>
  <si>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</si>
  <si>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</si>
  <si>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</si>
  <si>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</si>
  <si>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</si>
  <si>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</si>
  <si>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</si>
  <si>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</si>
  <si>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</si>
  <si>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</si>
  <si>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</si>
  <si>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</si>
  <si>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</si>
  <si>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</si>
  <si>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</si>
  <si>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</si>
  <si>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</si>
  <si>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</si>
  <si>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</si>
  <si>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</si>
  <si>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</si>
  <si>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</si>
  <si>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</si>
  <si>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</si>
  <si>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</si>
  <si>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</si>
  <si>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</si>
  <si>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</si>
  <si>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</si>
  <si>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</si>
  <si>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</si>
  <si>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</si>
  <si>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</si>
  <si>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</si>
  <si>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</si>
  <si>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</si>
  <si>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</si>
  <si>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</si>
  <si>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</si>
  <si>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</si>
  <si>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</si>
  <si>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</si>
  <si>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</si>
  <si>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</si>
  <si>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</si>
  <si>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</si>
  <si>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</si>
  <si>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</si>
  <si>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</si>
  <si>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</si>
  <si>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</si>
  <si>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</si>
  <si>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</si>
  <si>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</si>
  <si>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</si>
  <si>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</si>
  <si>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</si>
  <si>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</si>
  <si>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</si>
  <si>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</si>
  <si>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</si>
  <si>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</si>
  <si>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</si>
  <si>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</si>
  <si>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</si>
  <si>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</si>
  <si>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</si>
  <si>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</si>
  <si>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</si>
  <si>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</si>
  <si>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</si>
  <si>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</si>
  <si>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</si>
  <si>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</si>
  <si>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</si>
  <si>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</si>
  <si>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</si>
  <si>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</si>
  <si>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</si>
  <si>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</si>
  <si>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</si>
  <si>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</si>
  <si>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</si>
  <si>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</si>
  <si>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</si>
  <si>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</si>
  <si>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</si>
  <si>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</si>
  <si>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</si>
  <si>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</si>
  <si>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</si>
  <si>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</si>
  <si>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</si>
  <si>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</si>
  <si>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</si>
  <si>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</si>
  <si>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</si>
  <si>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</si>
  <si>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</si>
  <si>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</si>
  <si>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</si>
  <si>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</si>
  <si>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</si>
  <si>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</si>
  <si>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</si>
  <si>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</si>
  <si>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</si>
  <si>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</si>
  <si>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</si>
  <si>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</si>
  <si>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</si>
  <si>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</si>
  <si>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</si>
  <si>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</si>
  <si>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</si>
  <si>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</si>
  <si>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</si>
  <si>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</si>
  <si>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</si>
  <si>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</si>
  <si>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</si>
  <si>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</si>
  <si>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</si>
  <si>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</si>
  <si>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</si>
  <si>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</si>
  <si>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</si>
  <si>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</si>
  <si>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</si>
  <si>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</si>
  <si>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</si>
  <si>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</si>
  <si>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</si>
  <si>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</si>
  <si>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</si>
  <si>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</si>
  <si>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</si>
  <si>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</si>
  <si>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</si>
  <si>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</si>
  <si>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</si>
  <si>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</si>
  <si>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</si>
  <si>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</si>
  <si>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</si>
  <si>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</si>
  <si>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</si>
  <si>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</si>
  <si>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</si>
  <si>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</si>
  <si>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</si>
  <si>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</si>
  <si>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</si>
  <si>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</si>
  <si>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</si>
  <si>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</si>
  <si>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</si>
  <si>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</si>
  <si>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</si>
  <si>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</si>
  <si>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</si>
  <si>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</si>
  <si>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</si>
  <si>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</si>
  <si>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</si>
  <si>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</si>
  <si>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</si>
  <si>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</si>
  <si>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</si>
  <si>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</si>
  <si>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</si>
  <si>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</si>
  <si>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</si>
  <si>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</si>
  <si>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</si>
  <si>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</si>
  <si>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</si>
  <si>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</si>
  <si>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</si>
  <si>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</si>
  <si>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</si>
  <si>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</si>
  <si>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</si>
  <si>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</si>
  <si>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</si>
  <si>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</si>
  <si>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</si>
  <si>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</si>
  <si>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</si>
  <si>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</si>
  <si>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</si>
  <si>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</si>
  <si>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</si>
  <si>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</si>
  <si>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</si>
  <si>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</si>
  <si>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</si>
  <si>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</si>
  <si>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</si>
  <si>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</si>
  <si>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</si>
  <si>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</si>
  <si>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</si>
  <si>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</si>
  <si>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</si>
  <si>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</si>
  <si>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</si>
  <si>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</si>
  <si>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</si>
  <si>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</si>
  <si>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</si>
  <si>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</si>
  <si>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</si>
  <si>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</si>
  <si>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</si>
  <si>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</si>
  <si>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</si>
  <si>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</si>
  <si>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</si>
  <si>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</si>
  <si>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</si>
  <si>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</si>
  <si>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</si>
  <si>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</si>
  <si>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</si>
  <si>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</si>
  <si>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</si>
  <si>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</si>
  <si>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</si>
  <si>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</si>
  <si>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</si>
  <si>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</si>
  <si>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</si>
  <si>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</si>
  <si>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</si>
  <si>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</si>
  <si>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</si>
  <si>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</si>
  <si>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</si>
  <si>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</si>
  <si>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</si>
  <si>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</si>
  <si>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</si>
  <si>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</si>
  <si>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</si>
  <si>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</si>
  <si>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</si>
  <si>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</si>
  <si>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</si>
  <si>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</si>
  <si>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</si>
  <si>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</si>
  <si>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</si>
  <si>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</si>
  <si>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</si>
  <si>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</si>
  <si>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</si>
  <si>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</si>
  <si>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</si>
  <si>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</si>
  <si>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</si>
  <si>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</si>
  <si>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</si>
  <si>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</si>
  <si>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</si>
  <si>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</si>
  <si>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</si>
  <si>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</si>
  <si>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</si>
  <si>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</si>
  <si>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</si>
  <si>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</si>
  <si>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</si>
  <si>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</si>
  <si>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</si>
  <si>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</si>
  <si>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</si>
  <si>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</si>
  <si>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</si>
  <si>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</si>
  <si>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</si>
  <si>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</si>
  <si>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</si>
  <si>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</si>
  <si>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</si>
  <si>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</si>
  <si>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</si>
  <si>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</si>
  <si>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</si>
  <si>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</si>
  <si>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</si>
  <si>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</si>
  <si>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</si>
  <si>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</si>
  <si>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</si>
  <si>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</si>
  <si>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</si>
  <si>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</si>
  <si>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</si>
  <si>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</si>
  <si>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</si>
  <si>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</si>
  <si>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</si>
  <si>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</si>
  <si>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</si>
  <si>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</si>
  <si>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</si>
  <si>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</si>
  <si>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</si>
  <si>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</si>
  <si>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</si>
  <si>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</si>
  <si>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</si>
  <si>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</si>
  <si>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</si>
  <si>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</si>
  <si>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</si>
  <si>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</si>
  <si>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</si>
  <si>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</si>
  <si>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</si>
  <si>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</si>
  <si>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</si>
  <si>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</si>
  <si>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</si>
  <si>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</si>
  <si>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</si>
  <si>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</si>
  <si>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</si>
  <si>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</si>
  <si>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</si>
  <si>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</si>
  <si>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</si>
  <si>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</si>
  <si>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</si>
  <si>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</si>
  <si>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</si>
  <si>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</si>
  <si>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</si>
  <si>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</si>
  <si>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</si>
  <si>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</si>
  <si>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</si>
  <si>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</si>
  <si>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</si>
  <si>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</si>
  <si>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</si>
  <si>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</si>
  <si>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</si>
  <si>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</si>
  <si>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</si>
  <si>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</si>
  <si>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</si>
  <si>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</si>
  <si>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</si>
  <si>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</si>
  <si>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</si>
  <si>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</si>
  <si>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</si>
  <si>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</si>
  <si>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</si>
  <si>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</si>
  <si>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</si>
  <si>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</si>
  <si>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</si>
  <si>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</si>
  <si>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</si>
  <si>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</si>
  <si>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</si>
  <si>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</si>
  <si>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</si>
  <si>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</si>
  <si>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</si>
  <si>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</si>
  <si>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</si>
  <si>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</si>
  <si>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</si>
  <si>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</si>
  <si>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</si>
  <si>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</si>
  <si>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</si>
  <si>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</si>
  <si>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</si>
  <si>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</si>
  <si>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</si>
  <si>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</si>
  <si>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</si>
  <si>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</si>
  <si>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</si>
  <si>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</si>
  <si>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</si>
  <si>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</si>
  <si>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</si>
  <si>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</si>
  <si>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</si>
  <si>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</si>
  <si>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</si>
  <si>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</si>
  <si>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</si>
  <si>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</si>
  <si>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</si>
  <si>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</si>
  <si>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</si>
  <si>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</si>
  <si>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</si>
  <si>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</si>
  <si>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</si>
  <si>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</si>
  <si>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</si>
  <si>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</si>
  <si>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</si>
  <si>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</si>
  <si>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</si>
  <si>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</si>
  <si>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</si>
  <si>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</si>
  <si>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</si>
  <si>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</si>
  <si>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</si>
  <si>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</si>
  <si>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</si>
  <si>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</si>
  <si>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</si>
  <si>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</si>
  <si>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</si>
  <si>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</si>
  <si>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</si>
  <si>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</si>
  <si>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</si>
  <si>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</si>
  <si>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</si>
  <si>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</si>
  <si>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</si>
  <si>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</si>
  <si>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</si>
  <si>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</si>
  <si>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</si>
  <si>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</si>
  <si>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</si>
  <si>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</si>
  <si>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</si>
  <si>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</si>
  <si>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</si>
  <si>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</si>
  <si>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</si>
  <si>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</si>
  <si>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</si>
  <si>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</si>
  <si>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</si>
  <si>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</si>
  <si>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</si>
  <si>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</si>
  <si>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</si>
  <si>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</si>
  <si>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</si>
  <si>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</si>
  <si>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</si>
  <si>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</si>
  <si>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</si>
  <si>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</si>
  <si>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</si>
  <si>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</si>
  <si>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</si>
  <si>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</si>
  <si>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</si>
  <si>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</si>
  <si>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</si>
  <si>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</si>
  <si>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</si>
  <si>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</si>
  <si>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</si>
  <si>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</si>
  <si>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</si>
  <si>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</si>
  <si>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</si>
  <si>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</si>
  <si>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</si>
  <si>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</si>
  <si>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</si>
  <si>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</si>
  <si>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</si>
  <si>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</si>
  <si>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</si>
  <si>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</si>
  <si>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</si>
  <si>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</si>
  <si>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</si>
  <si>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</si>
  <si>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</si>
  <si>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</si>
  <si>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</si>
  <si>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</si>
  <si>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</si>
  <si>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</si>
  <si>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</si>
  <si>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</si>
  <si>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</si>
  <si>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</si>
  <si>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</si>
  <si>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</si>
  <si>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</si>
  <si>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</si>
  <si>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</si>
  <si>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</si>
  <si>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</si>
  <si>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</si>
  <si>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</si>
  <si>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</si>
  <si>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</si>
  <si>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</si>
  <si>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</si>
  <si>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</si>
  <si>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</si>
  <si>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</si>
  <si>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</si>
  <si>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</si>
  <si>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</si>
  <si>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</si>
  <si>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</si>
  <si>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</si>
  <si>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</si>
  <si>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</si>
  <si>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</si>
  <si>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</si>
  <si>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</si>
  <si>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</si>
  <si>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</si>
  <si>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</si>
  <si>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</si>
  <si>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</si>
  <si>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</si>
  <si>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</si>
  <si>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</si>
  <si>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</si>
  <si>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</si>
  <si>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</si>
  <si>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</si>
  <si>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</si>
  <si>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</si>
  <si>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</si>
  <si>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</si>
  <si>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</si>
  <si>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</si>
  <si>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</si>
  <si>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</si>
  <si>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</si>
  <si>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</si>
  <si>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</si>
  <si>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</si>
  <si>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</si>
  <si>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</si>
  <si>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</si>
  <si>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</si>
  <si>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</si>
  <si>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</si>
  <si>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</si>
  <si>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</si>
  <si>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</si>
  <si>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</si>
  <si>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</si>
  <si>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</si>
  <si>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</si>
  <si>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</si>
  <si>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</si>
  <si>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</si>
  <si>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</si>
  <si>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</si>
  <si>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</si>
  <si>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</si>
  <si>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</si>
  <si>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</si>
  <si>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</si>
  <si>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</si>
  <si>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</si>
  <si>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</si>
  <si>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</si>
  <si>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</si>
  <si>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</si>
  <si>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</si>
  <si>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</si>
  <si>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</si>
  <si>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</si>
  <si>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</si>
  <si>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</si>
  <si>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</si>
  <si>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</si>
  <si>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</si>
  <si>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</si>
  <si>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</si>
  <si>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</si>
  <si>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</si>
  <si>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</si>
  <si>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</si>
  <si>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</si>
  <si>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</si>
  <si>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</si>
  <si>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</si>
  <si>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</si>
  <si>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</si>
  <si>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</si>
  <si>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</si>
  <si>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</si>
  <si>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</si>
  <si>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</si>
  <si>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</si>
  <si>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</si>
  <si>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</si>
  <si>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</si>
  <si>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</si>
  <si>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</si>
  <si>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</si>
  <si>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</si>
  <si>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</si>
  <si>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</si>
  <si>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</si>
  <si>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</si>
  <si>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</si>
  <si>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</si>
  <si>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</si>
  <si>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</si>
  <si>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</si>
  <si>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</si>
  <si>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</si>
  <si>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</si>
  <si>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</si>
  <si>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</si>
  <si>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</si>
  <si>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</si>
  <si>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</si>
  <si>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</si>
  <si>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</si>
  <si>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</si>
  <si>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</si>
  <si>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</si>
  <si>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</si>
  <si>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</si>
  <si>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</si>
  <si>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</si>
  <si>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</si>
  <si>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</si>
  <si>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</si>
  <si>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</si>
  <si>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</si>
  <si>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</si>
  <si>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</si>
  <si>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</si>
  <si>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</si>
  <si>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</si>
  <si>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</si>
  <si>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</si>
  <si>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</si>
  <si>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</si>
  <si>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</si>
  <si>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</si>
  <si>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</si>
  <si>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</si>
  <si>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</si>
  <si>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</si>
  <si>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</si>
  <si>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</si>
  <si>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</si>
  <si>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</si>
  <si>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</si>
  <si>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</si>
  <si>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</si>
  <si>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</si>
  <si>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</si>
  <si>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</si>
  <si>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</si>
  <si>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</si>
  <si>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</si>
  <si>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</si>
  <si>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</si>
  <si>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</si>
  <si>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</si>
  <si>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</si>
  <si>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</si>
  <si>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</si>
  <si>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</si>
  <si>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</si>
  <si>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</si>
  <si>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</si>
  <si>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</si>
  <si>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</si>
  <si>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</si>
  <si>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</si>
  <si>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</si>
  <si>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</si>
  <si>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</si>
  <si>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</si>
  <si>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</si>
  <si>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</si>
  <si>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</si>
  <si>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</si>
  <si>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</si>
  <si>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</si>
  <si>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</si>
  <si>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</si>
  <si>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</si>
  <si>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</si>
  <si>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</si>
  <si>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</si>
  <si>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</si>
  <si>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</si>
  <si>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</si>
  <si>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</si>
  <si>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</si>
  <si>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</si>
  <si>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</si>
  <si>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</si>
  <si>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</si>
  <si>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</si>
  <si>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</si>
  <si>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</si>
  <si>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</si>
  <si>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</si>
  <si>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</si>
  <si>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</si>
  <si>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</si>
  <si>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</si>
  <si>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</si>
  <si>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</si>
  <si>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</si>
  <si>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</si>
  <si>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</si>
  <si>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</si>
  <si>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</si>
  <si>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</si>
  <si>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</si>
  <si>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</si>
  <si>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</si>
  <si>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</si>
  <si>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</si>
  <si>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</si>
  <si>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</si>
  <si>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</si>
  <si>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</si>
  <si>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</si>
  <si>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</si>
  <si>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</si>
  <si>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</si>
  <si>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</si>
  <si>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</si>
  <si>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</si>
  <si>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</si>
  <si>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</si>
  <si>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</si>
  <si>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</si>
  <si>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</si>
  <si>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</si>
  <si>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</si>
  <si>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</si>
  <si>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</si>
  <si>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</si>
  <si>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</si>
  <si>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</si>
  <si>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</si>
  <si>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</si>
  <si>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</si>
  <si>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</si>
  <si>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</si>
  <si>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</si>
  <si>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</si>
  <si>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</si>
  <si>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</si>
  <si>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</si>
  <si>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</si>
  <si>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</si>
  <si>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</si>
  <si>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</si>
  <si>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</si>
  <si>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</si>
  <si>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</si>
  <si>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</si>
  <si>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</si>
  <si>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</si>
  <si>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</si>
  <si>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</si>
  <si>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</si>
  <si>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</si>
  <si>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</si>
  <si>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</si>
  <si>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</si>
  <si>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</si>
  <si>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</si>
  <si>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</si>
  <si>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</si>
  <si>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</si>
  <si>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</si>
  <si>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</si>
  <si>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</si>
  <si>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</si>
  <si>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</si>
  <si>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</si>
  <si>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</si>
  <si>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</si>
  <si>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</si>
  <si>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</si>
  <si>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</si>
  <si>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</si>
  <si>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</si>
  <si>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</si>
  <si>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</si>
  <si>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</si>
  <si>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</si>
  <si>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</si>
  <si>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</si>
  <si>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</si>
  <si>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</si>
  <si>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</si>
  <si>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</si>
  <si>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</si>
  <si>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</si>
  <si>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</si>
  <si>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</si>
  <si>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</si>
  <si>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</si>
  <si>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</si>
  <si>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</si>
  <si>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</si>
  <si>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</si>
  <si>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</si>
  <si>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</si>
  <si>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</si>
  <si>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</si>
  <si>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</si>
  <si>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</si>
  <si>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</si>
  <si>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</si>
  <si>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</si>
  <si>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</si>
  <si>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</si>
  <si>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</si>
  <si>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</si>
  <si>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</si>
  <si>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</si>
  <si>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</si>
  <si>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</si>
  <si>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</si>
  <si>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</si>
  <si>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</si>
  <si>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</si>
  <si>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</si>
  <si>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</si>
  <si>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</si>
  <si>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</si>
  <si>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</si>
  <si>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</si>
  <si>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</si>
  <si>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</si>
  <si>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</si>
  <si>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</si>
  <si>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</si>
  <si>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</si>
  <si>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</si>
  <si>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</si>
  <si>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</si>
  <si>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</si>
  <si>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</si>
  <si>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</si>
  <si>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</si>
  <si>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</si>
  <si>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</si>
  <si>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</si>
  <si>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</si>
  <si>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</si>
  <si>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</si>
  <si>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</si>
  <si>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</si>
  <si>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</si>
  <si>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</si>
  <si>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</si>
  <si>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</si>
  <si>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</si>
  <si>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</si>
  <si>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</si>
  <si>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</si>
  <si>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</si>
  <si>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</si>
  <si>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</si>
  <si>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</si>
  <si>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</si>
  <si>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</si>
  <si>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</si>
  <si>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</si>
  <si>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</si>
  <si>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</si>
  <si>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</si>
  <si>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</si>
  <si>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</si>
  <si>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</si>
  <si>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</si>
  <si>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</si>
  <si>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</si>
  <si>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</si>
  <si>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</si>
  <si>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</si>
  <si>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</si>
  <si>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</si>
  <si>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</si>
  <si>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</si>
  <si>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</si>
  <si>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</si>
  <si>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</si>
  <si>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</si>
  <si>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</si>
  <si>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</si>
  <si>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</si>
  <si>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</si>
  <si>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</si>
  <si>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</si>
  <si>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</si>
  <si>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</si>
  <si>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</si>
  <si>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</si>
  <si>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</si>
  <si>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</si>
  <si>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</si>
  <si>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</si>
  <si>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</si>
  <si>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</si>
  <si>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</si>
  <si>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</si>
  <si>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</si>
  <si>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</si>
  <si>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</si>
  <si>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</si>
  <si>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</si>
  <si>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</si>
  <si>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</si>
  <si>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</si>
  <si>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</si>
  <si>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</si>
  <si>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</si>
  <si>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</si>
  <si>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</si>
  <si>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</si>
  <si>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</si>
  <si>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</si>
  <si>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</si>
  <si>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</si>
  <si>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</si>
  <si>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</si>
  <si>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</si>
  <si>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</si>
  <si>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</si>
  <si>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</si>
  <si>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</si>
  <si>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</si>
  <si>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</si>
  <si>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</si>
  <si>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</si>
  <si>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</si>
  <si>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</si>
  <si>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</si>
  <si>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</si>
  <si>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</si>
  <si>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</si>
  <si>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</si>
  <si>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</si>
  <si>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</si>
  <si>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</si>
  <si>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</si>
  <si>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</si>
  <si>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</si>
  <si>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</si>
  <si>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</si>
  <si>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</si>
  <si>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</si>
  <si>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</si>
  <si>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</si>
  <si>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</si>
  <si>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</si>
  <si>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</si>
  <si>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</si>
  <si>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</si>
  <si>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</si>
  <si>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</si>
  <si>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</si>
  <si>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</si>
  <si>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</si>
  <si>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</si>
  <si>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</si>
  <si>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</si>
  <si>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</si>
  <si>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</si>
  <si>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</si>
  <si>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</si>
  <si>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</si>
  <si>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</si>
  <si>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</si>
  <si>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</si>
  <si>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</si>
  <si>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</si>
  <si>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</si>
  <si>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</si>
  <si>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</si>
  <si>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</si>
  <si>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</si>
  <si>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</si>
  <si>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</si>
  <si>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</si>
  <si>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</si>
  <si>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</si>
  <si>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</si>
  <si>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</si>
  <si>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</si>
  <si>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</si>
  <si>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</si>
  <si>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</si>
  <si>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</si>
  <si>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</si>
  <si>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</si>
  <si>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</si>
  <si>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</si>
  <si>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</si>
  <si>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</si>
  <si>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</si>
  <si>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</si>
  <si>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</si>
  <si>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</si>
  <si>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</si>
  <si>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</si>
  <si>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</si>
  <si>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</si>
  <si>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</si>
  <si>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</si>
  <si>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</si>
  <si>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</si>
  <si>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</si>
  <si>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</si>
  <si>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</si>
  <si>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</si>
  <si>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</si>
  <si>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</si>
  <si>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</si>
  <si>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</si>
  <si>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</si>
  <si>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</si>
  <si>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</si>
  <si>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</si>
  <si>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</si>
  <si>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</si>
  <si>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</si>
  <si>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</si>
  <si>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</si>
  <si>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</si>
  <si>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</si>
  <si>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</si>
  <si>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</si>
  <si>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</si>
  <si>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</si>
  <si>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</si>
  <si>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</si>
  <si>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</si>
  <si>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</si>
  <si>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</si>
  <si>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</si>
  <si>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</si>
  <si>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</si>
  <si>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</si>
  <si>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</si>
  <si>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</si>
  <si>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</si>
  <si>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</si>
  <si>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</si>
  <si>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</si>
  <si>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</si>
  <si>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</si>
  <si>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</si>
  <si>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</si>
  <si>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</si>
  <si>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</si>
  <si>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</si>
  <si>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</si>
  <si>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</si>
  <si>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</si>
  <si>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</si>
  <si>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</si>
  <si>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</si>
  <si>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</si>
  <si>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</si>
  <si>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</si>
  <si>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</si>
  <si>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</si>
  <si>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</si>
  <si>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</si>
  <si>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</si>
  <si>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</si>
  <si>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</si>
  <si>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</si>
  <si>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</si>
  <si>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</si>
  <si>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</si>
  <si>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</si>
  <si>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</si>
  <si>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</si>
  <si>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</si>
  <si>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</si>
  <si>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</si>
  <si>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</si>
  <si>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</si>
  <si>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</si>
  <si>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</si>
  <si>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</si>
  <si>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</si>
  <si>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</si>
  <si>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</si>
  <si>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</si>
  <si>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</si>
  <si>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</si>
  <si>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</si>
  <si>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</si>
  <si>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</si>
  <si>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</si>
  <si>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</si>
  <si>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</si>
  <si>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</si>
  <si>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</si>
  <si>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</si>
  <si>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</si>
  <si>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</si>
  <si>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</si>
  <si>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</si>
  <si>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</si>
  <si>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</si>
  <si>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</si>
  <si>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</si>
  <si>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</si>
  <si>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</si>
  <si>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</si>
  <si>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</si>
  <si>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</si>
  <si>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</si>
  <si>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</si>
  <si>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</si>
  <si>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</si>
  <si>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</si>
  <si>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</si>
  <si>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</si>
  <si>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</si>
  <si>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</si>
  <si>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</si>
  <si>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</si>
  <si>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</si>
  <si>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</si>
  <si>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</si>
  <si>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</si>
  <si>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</si>
  <si>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</si>
  <si>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</si>
  <si>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</si>
  <si>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</si>
  <si>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</si>
  <si>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</si>
  <si>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</si>
  <si>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</si>
  <si>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</si>
  <si>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</si>
  <si>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</si>
  <si>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</si>
  <si>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</si>
  <si>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</si>
  <si>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</si>
  <si>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</si>
  <si>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</si>
  <si>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</si>
  <si>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</si>
  <si>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</si>
  <si>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</si>
  <si>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</si>
  <si>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</si>
  <si>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</si>
  <si>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</si>
  <si>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</si>
  <si>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</si>
  <si>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</si>
  <si>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</si>
  <si>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</si>
  <si>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</si>
  <si>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</si>
  <si>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</si>
  <si>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</si>
  <si>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</si>
  <si>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</si>
  <si>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</si>
  <si>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</si>
  <si>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</si>
  <si>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</si>
  <si>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</si>
  <si>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</si>
  <si>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</si>
  <si>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</si>
  <si>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</si>
  <si>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</si>
  <si>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</si>
  <si>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</si>
  <si>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</si>
  <si>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</si>
  <si>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</si>
  <si>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</si>
  <si>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</si>
  <si>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</si>
  <si>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</si>
  <si>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</si>
  <si>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</si>
  <si>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</si>
  <si>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</si>
  <si>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</si>
  <si>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</si>
  <si>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</si>
  <si>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</si>
  <si>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</si>
  <si>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</si>
  <si>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</si>
  <si>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</si>
  <si>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</si>
  <si>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</si>
  <si>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</si>
  <si>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</si>
  <si>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</si>
  <si>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</si>
  <si>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</si>
  <si>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</si>
  <si>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</si>
  <si>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</si>
  <si>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</si>
  <si>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</si>
  <si>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</si>
  <si>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</si>
  <si>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</si>
  <si>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</si>
  <si>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</si>
  <si>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</si>
  <si>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</si>
  <si>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</si>
  <si>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</si>
  <si>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</si>
  <si>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</si>
  <si>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</si>
  <si>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</si>
  <si>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</si>
  <si>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</si>
  <si>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</si>
  <si>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</si>
  <si>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</si>
  <si>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</si>
  <si>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</si>
  <si>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</si>
  <si>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</si>
  <si>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</si>
  <si>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</si>
  <si>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</si>
  <si>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</si>
  <si>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</si>
  <si>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</si>
  <si>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</si>
  <si>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</si>
  <si>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</si>
  <si>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</si>
  <si>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</si>
  <si>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</si>
  <si>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</si>
  <si>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</si>
  <si>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</si>
  <si>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</si>
  <si>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</si>
  <si>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</si>
  <si>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</si>
  <si>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</si>
  <si>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</si>
  <si>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</si>
  <si>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</si>
  <si>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</si>
  <si>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</si>
  <si>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</si>
  <si>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</si>
  <si>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</si>
  <si>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</si>
  <si>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</si>
  <si>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</si>
  <si>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</si>
  <si>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</si>
  <si>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</si>
  <si>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</si>
  <si>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</si>
  <si>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</si>
  <si>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</si>
  <si>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</si>
  <si>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</si>
  <si>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</si>
  <si>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</si>
  <si>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</si>
  <si>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</si>
  <si>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</si>
  <si>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</si>
  <si>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</si>
  <si>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</si>
  <si>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</si>
  <si>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</si>
  <si>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</si>
  <si>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</si>
  <si>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</si>
  <si>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</si>
  <si>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</si>
  <si>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</si>
  <si>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</si>
  <si>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</si>
  <si>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</si>
  <si>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</si>
  <si>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</si>
  <si>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</si>
  <si>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</si>
  <si>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</si>
  <si>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</si>
  <si>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</si>
  <si>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</si>
  <si>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</si>
  <si>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</si>
  <si>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</si>
  <si>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</si>
  <si>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</si>
  <si>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</si>
  <si>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</si>
  <si>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</si>
  <si>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</si>
  <si>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</si>
  <si>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</si>
  <si>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</si>
  <si>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</si>
  <si>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</si>
  <si>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</si>
  <si>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</si>
  <si>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</si>
  <si>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</si>
  <si>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</si>
  <si>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</si>
  <si>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</si>
  <si>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</si>
  <si>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</si>
  <si>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</si>
  <si>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</si>
  <si>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</si>
  <si>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</si>
  <si>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</si>
  <si>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</si>
  <si>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</si>
  <si>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</si>
  <si>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</si>
  <si>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</si>
  <si>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</si>
  <si>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</si>
  <si>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</si>
  <si>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</si>
  <si>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</si>
  <si>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</si>
  <si>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</si>
  <si>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</si>
  <si>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</si>
  <si>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</si>
  <si>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</si>
  <si>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</si>
  <si>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</si>
  <si>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</si>
  <si>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</si>
  <si>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</si>
  <si>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</si>
  <si>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</si>
  <si>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</si>
  <si>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</si>
  <si>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</si>
  <si>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</si>
  <si>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</si>
  <si>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</si>
  <si>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</si>
  <si>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</si>
  <si>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</si>
  <si>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</si>
  <si>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</si>
  <si>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</si>
  <si>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</si>
  <si>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</si>
  <si>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</si>
  <si>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</si>
  <si>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</si>
  <si>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</si>
  <si>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</si>
  <si>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</si>
  <si>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</si>
  <si>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</si>
  <si>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</si>
  <si>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</si>
  <si>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</si>
  <si>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</si>
  <si>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</si>
  <si>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</si>
  <si>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</si>
  <si>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</si>
  <si>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</si>
  <si>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</si>
  <si>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</si>
  <si>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</si>
  <si>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</si>
  <si>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</si>
  <si>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</si>
  <si>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</si>
  <si>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</si>
  <si>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</si>
  <si>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</si>
  <si>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</si>
  <si>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</si>
  <si>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</si>
  <si>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</si>
  <si>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</si>
  <si>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</si>
  <si>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</si>
  <si>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</si>
  <si>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</si>
  <si>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</si>
  <si>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</si>
  <si>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</si>
  <si>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</si>
  <si>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</si>
  <si>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</si>
  <si>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</si>
  <si>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</si>
  <si>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</si>
  <si>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</si>
  <si>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</si>
  <si>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</si>
  <si>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</si>
  <si>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</si>
  <si>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</si>
  <si>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</si>
  <si>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</si>
  <si>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</si>
  <si>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</si>
  <si>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</si>
  <si>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</si>
  <si>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</si>
  <si>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</si>
  <si>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</si>
  <si>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</si>
  <si>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</si>
  <si>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</si>
  <si>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</si>
  <si>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</si>
  <si>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</si>
  <si>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</si>
  <si>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</si>
  <si>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</si>
  <si>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</si>
  <si>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</si>
  <si>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</si>
  <si>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</si>
  <si>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</si>
  <si>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</si>
  <si>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</si>
  <si>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</si>
  <si>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</si>
  <si>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</si>
  <si>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</si>
  <si>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</si>
  <si>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</si>
  <si>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</si>
  <si>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</si>
  <si>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</si>
  <si>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</si>
  <si>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</si>
  <si>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</si>
  <si>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</si>
  <si>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</si>
  <si>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</si>
  <si>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</si>
  <si>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</si>
  <si>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</si>
  <si>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</si>
  <si>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</si>
  <si>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</si>
  <si>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</si>
  <si>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</si>
  <si>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</si>
  <si>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</si>
  <si>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</si>
  <si>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</si>
  <si>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</si>
  <si>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</si>
  <si>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</si>
  <si>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</si>
  <si>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</si>
  <si>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</si>
  <si>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</si>
  <si>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</si>
  <si>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</si>
  <si>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</si>
  <si>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</si>
  <si>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</si>
  <si>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</si>
  <si>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</si>
  <si>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</si>
  <si>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</si>
  <si>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</si>
  <si>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</si>
  <si>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</si>
  <si>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</si>
  <si>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</si>
  <si>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</si>
  <si>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</si>
  <si>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</si>
  <si>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</si>
  <si>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</si>
  <si>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</si>
  <si>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</si>
  <si>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</si>
  <si>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</si>
  <si>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</si>
  <si>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</si>
  <si>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</si>
  <si>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</si>
  <si>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</si>
  <si>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</si>
  <si>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</si>
  <si>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</si>
  <si>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</si>
  <si>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</si>
  <si>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</si>
  <si>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</si>
  <si>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</si>
  <si>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</si>
  <si>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</si>
  <si>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</si>
  <si>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</si>
  <si>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</si>
  <si>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</si>
  <si>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</si>
  <si>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</si>
  <si>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</si>
  <si>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</si>
  <si>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</si>
  <si>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</si>
  <si>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</si>
  <si>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</si>
  <si>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</si>
  <si>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</si>
  <si>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</si>
  <si>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</si>
  <si>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</si>
  <si>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</si>
  <si>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</si>
  <si>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</si>
  <si>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</si>
  <si>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</si>
  <si>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</si>
  <si>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</si>
  <si>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</si>
  <si>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</si>
  <si>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</si>
  <si>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</si>
  <si>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</si>
  <si>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</si>
  <si>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</si>
  <si>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</si>
  <si>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</si>
  <si>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</si>
  <si>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</si>
  <si>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</si>
  <si>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</si>
  <si>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</si>
  <si>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</si>
  <si>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</si>
  <si>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</si>
  <si>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</si>
  <si>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</si>
  <si>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</si>
  <si>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</si>
  <si>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</si>
  <si>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</si>
  <si>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</si>
  <si>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</si>
  <si>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</si>
  <si>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</si>
  <si>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</si>
  <si>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</si>
  <si>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</si>
  <si>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</si>
  <si>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</si>
  <si>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</si>
  <si>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</si>
  <si>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</si>
  <si>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</si>
  <si>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</si>
  <si>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</si>
  <si>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</si>
  <si>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</si>
  <si>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</si>
  <si>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</si>
  <si>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</si>
  <si>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</si>
  <si>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</si>
  <si>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</si>
  <si>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</si>
  <si>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</si>
  <si>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</si>
  <si>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</si>
  <si>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</si>
  <si>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</si>
  <si>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</si>
  <si>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</si>
  <si>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</si>
  <si>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</si>
  <si>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</si>
  <si>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</si>
  <si>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</si>
  <si>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</si>
  <si>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</si>
  <si>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</si>
  <si>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</si>
  <si>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</si>
  <si>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</si>
  <si>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</si>
  <si>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</si>
  <si>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</si>
  <si>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</si>
  <si>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</si>
  <si>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</si>
  <si>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</si>
  <si>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</si>
  <si>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</si>
  <si>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</si>
  <si>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</si>
  <si>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</si>
  <si>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</si>
  <si>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</si>
  <si>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</si>
  <si>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</si>
  <si>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</si>
  <si>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</si>
  <si>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</si>
  <si>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</si>
  <si>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</si>
  <si>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</si>
  <si>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</si>
  <si>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</si>
  <si>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</si>
  <si>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</si>
  <si>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</si>
  <si>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</si>
  <si>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</si>
  <si>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</si>
  <si>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</si>
  <si>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</si>
  <si>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</si>
  <si>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</si>
  <si>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</si>
  <si>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</si>
  <si>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</si>
  <si>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</si>
  <si>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</si>
  <si>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</si>
  <si>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</si>
  <si>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</si>
  <si>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</si>
  <si>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</si>
  <si>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</si>
  <si>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</si>
  <si>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</si>
  <si>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</si>
  <si>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</si>
  <si>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</si>
  <si>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</si>
  <si>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</si>
  <si>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</si>
  <si>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</si>
  <si>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</si>
  <si>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</si>
  <si>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</si>
  <si>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</si>
  <si>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</si>
  <si>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</si>
  <si>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</si>
  <si>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</si>
  <si>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</si>
  <si>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</si>
  <si>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</si>
  <si>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</si>
  <si>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</si>
  <si>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</si>
  <si>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</si>
  <si>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</si>
  <si>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</si>
  <si>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</si>
  <si>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</si>
  <si>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</si>
  <si>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</si>
  <si>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</si>
  <si>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</si>
  <si>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</si>
  <si>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</si>
  <si>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</si>
  <si>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</si>
  <si>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</si>
  <si>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</si>
  <si>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</si>
  <si>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</si>
  <si>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</si>
  <si>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</si>
  <si>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</si>
  <si>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</si>
  <si>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</si>
  <si>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</si>
  <si>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</si>
  <si>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</si>
  <si>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</si>
  <si>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</si>
  <si>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</si>
  <si>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</si>
  <si>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</si>
  <si>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</si>
  <si>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</si>
  <si>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</si>
  <si>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</si>
  <si>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</si>
  <si>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</si>
  <si>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</si>
  <si>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</si>
  <si>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</si>
  <si>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</si>
  <si>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</si>
  <si>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</si>
  <si>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</si>
  <si>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</si>
  <si>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</si>
  <si>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</si>
  <si>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</si>
  <si>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</si>
  <si>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</si>
  <si>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</si>
  <si>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</si>
  <si>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</si>
  <si>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</si>
  <si>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</si>
  <si>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</si>
  <si>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</si>
  <si>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</si>
  <si>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</si>
  <si>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</si>
  <si>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</si>
  <si>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</si>
  <si>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</si>
  <si>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</si>
  <si>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</si>
  <si>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</si>
  <si>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</si>
  <si>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</si>
  <si>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</si>
  <si>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</si>
  <si>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</si>
  <si>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</si>
  <si>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</si>
  <si>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</si>
  <si>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</si>
  <si>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</si>
  <si>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</si>
  <si>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</si>
  <si>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</si>
  <si>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</si>
  <si>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</si>
  <si>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</si>
  <si>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</si>
  <si>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</si>
  <si>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</si>
  <si>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</si>
  <si>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</si>
  <si>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</si>
  <si>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</si>
  <si>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</si>
  <si>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</si>
  <si>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</si>
  <si>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</si>
  <si>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</si>
  <si>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</si>
  <si>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</si>
  <si>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</si>
  <si>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</si>
  <si>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</si>
  <si>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</si>
  <si>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</si>
  <si>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</si>
  <si>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</si>
  <si>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</si>
  <si>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</si>
  <si>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</si>
  <si>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</si>
  <si>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</si>
  <si>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</si>
  <si>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</si>
  <si>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</si>
  <si>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</si>
  <si>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</si>
  <si>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</si>
  <si>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</si>
  <si>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</si>
  <si>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</si>
  <si>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</si>
  <si>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</si>
  <si>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</si>
  <si>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</si>
  <si>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</si>
  <si>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</si>
  <si>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</si>
  <si>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</si>
  <si>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</si>
  <si>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</si>
  <si>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</si>
  <si>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</si>
  <si>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</si>
  <si>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</si>
  <si>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</si>
  <si>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</si>
  <si>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</si>
  <si>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</si>
  <si>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</si>
  <si>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</si>
  <si>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</si>
  <si>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</si>
  <si>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</si>
  <si>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</si>
  <si>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</si>
  <si>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</si>
  <si>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</si>
  <si>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</si>
  <si>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</si>
  <si>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</si>
  <si>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</si>
  <si>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</si>
  <si>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</si>
  <si>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</si>
  <si>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</si>
  <si>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</si>
  <si>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</si>
  <si>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</si>
  <si>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</si>
  <si>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</si>
  <si>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</si>
  <si>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</si>
  <si>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</si>
  <si>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</si>
  <si>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</si>
  <si>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</si>
  <si>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</si>
  <si>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</si>
  <si>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</si>
  <si>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</si>
  <si>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</si>
  <si>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</si>
  <si>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</si>
  <si>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</si>
  <si>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</si>
  <si>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</si>
  <si>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</si>
  <si>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</si>
  <si>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</si>
  <si>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</si>
  <si>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</si>
  <si>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</si>
  <si>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</si>
  <si>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</si>
  <si>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</si>
  <si>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</si>
  <si>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</si>
  <si>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</si>
  <si>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</si>
  <si>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</si>
  <si>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</si>
  <si>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</si>
  <si>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</si>
  <si>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</si>
  <si>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</si>
  <si>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</si>
  <si>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</si>
  <si>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</si>
  <si>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</si>
  <si>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</si>
  <si>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</si>
  <si>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</si>
  <si>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</si>
  <si>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</si>
  <si>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</si>
  <si>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</si>
  <si>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</si>
  <si>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</si>
  <si>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</si>
  <si>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</si>
  <si>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</si>
  <si>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</si>
  <si>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</si>
  <si>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</si>
  <si>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</si>
  <si>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</si>
  <si>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</si>
  <si>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</si>
  <si>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</si>
  <si>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</si>
  <si>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</si>
  <si>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</si>
  <si>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</si>
  <si>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</si>
  <si>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</si>
  <si>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</si>
  <si>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</si>
  <si>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</si>
  <si>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</si>
  <si>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</si>
  <si>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</si>
  <si>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</si>
  <si>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</si>
  <si>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</si>
  <si>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</si>
  <si>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</si>
  <si>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</si>
  <si>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</si>
  <si>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</si>
  <si>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</si>
  <si>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</si>
  <si>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</si>
  <si>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</si>
  <si>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</si>
  <si>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</si>
  <si>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</si>
  <si>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</si>
  <si>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</si>
  <si>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</si>
  <si>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</si>
  <si>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</si>
  <si>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</si>
  <si>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</si>
  <si>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</si>
  <si>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</si>
  <si>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</si>
  <si>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</si>
  <si>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</si>
  <si>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</si>
  <si>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</si>
  <si>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</si>
  <si>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</si>
  <si>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</si>
  <si>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</si>
  <si>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</si>
  <si>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</si>
  <si>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</si>
  <si>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</si>
  <si>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</si>
  <si>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</si>
  <si>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</si>
  <si>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</si>
  <si>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</si>
  <si>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</si>
  <si>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</si>
  <si>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</si>
  <si>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</si>
  <si>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</si>
  <si>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</si>
  <si>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</si>
  <si>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</si>
  <si>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</si>
  <si>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</si>
  <si>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</si>
  <si>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</si>
  <si>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</si>
  <si>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</si>
  <si>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</si>
  <si>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</si>
  <si>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</si>
  <si>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</si>
  <si>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</si>
  <si>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</si>
  <si>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</si>
  <si>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</si>
  <si>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</si>
  <si>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</si>
  <si>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</si>
  <si>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</si>
  <si>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</si>
  <si>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</si>
  <si>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</si>
  <si>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</si>
  <si>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</si>
  <si>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</si>
  <si>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</si>
  <si>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</si>
  <si>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</si>
  <si>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</si>
  <si>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</si>
  <si>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</si>
  <si>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</si>
  <si>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</si>
  <si>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</si>
  <si>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</si>
  <si>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</si>
  <si>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</si>
  <si>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</si>
  <si>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</si>
  <si>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</si>
  <si>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</si>
  <si>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</si>
  <si>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</si>
  <si>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</si>
  <si>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</si>
  <si>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</si>
  <si>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</si>
  <si>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</si>
  <si>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</si>
  <si>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</si>
  <si>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</si>
  <si>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</si>
  <si>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</si>
  <si>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</si>
  <si>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</si>
  <si>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</si>
  <si>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</si>
  <si>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</si>
  <si>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</si>
  <si>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</si>
  <si>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</si>
  <si>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</si>
  <si>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</si>
  <si>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</si>
  <si>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</si>
  <si>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</si>
  <si>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</si>
  <si>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</si>
  <si>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</si>
  <si>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</si>
  <si>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</si>
  <si>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</si>
  <si>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</si>
  <si>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</si>
  <si>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</si>
  <si>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</si>
  <si>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</si>
  <si>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</si>
  <si>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</si>
  <si>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</si>
  <si>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</si>
  <si>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</si>
  <si>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</si>
  <si>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</si>
  <si>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</si>
  <si>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</si>
  <si>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</si>
  <si>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</si>
  <si>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</si>
  <si>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</si>
  <si>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</si>
  <si>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</si>
  <si>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</si>
  <si>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</si>
  <si>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</si>
  <si>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</si>
  <si>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</si>
  <si>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</si>
  <si>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</si>
  <si>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</si>
  <si>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</si>
  <si>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</si>
  <si>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</si>
  <si>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</si>
  <si>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</si>
  <si>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</si>
  <si>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</si>
  <si>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</si>
  <si>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</si>
  <si>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</si>
  <si>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</si>
  <si>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</si>
  <si>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</si>
  <si>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</si>
  <si>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</si>
  <si>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</si>
  <si>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</si>
  <si>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</si>
  <si>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</si>
  <si>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</si>
  <si>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</si>
  <si>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</si>
  <si>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</si>
  <si>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</si>
  <si>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</si>
  <si>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</si>
  <si>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</si>
  <si>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</si>
  <si>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</si>
  <si>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</si>
  <si>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</si>
  <si>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</si>
  <si>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</si>
  <si>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</si>
  <si>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</si>
  <si>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</si>
  <si>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</si>
  <si>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</si>
  <si>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</si>
  <si>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</si>
  <si>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</si>
  <si>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</si>
  <si>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</si>
  <si>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</si>
  <si>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</si>
  <si>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</si>
  <si>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</si>
  <si>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</si>
  <si>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</si>
  <si>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</si>
  <si>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</si>
  <si>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</si>
  <si>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</si>
  <si>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</si>
  <si>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</si>
  <si>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</si>
  <si>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</si>
  <si>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</si>
  <si>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</si>
  <si>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</si>
  <si>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</si>
  <si>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</si>
  <si>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</si>
  <si>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</si>
  <si>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</si>
  <si>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</si>
  <si>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</si>
  <si>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</si>
  <si>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</si>
  <si>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</si>
  <si>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</si>
  <si>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</si>
  <si>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</si>
  <si>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</si>
  <si>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</si>
  <si>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</si>
  <si>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</si>
  <si>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</si>
  <si>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</si>
  <si>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</si>
  <si>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</si>
  <si>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</si>
  <si>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</si>
  <si>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</si>
  <si>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</si>
  <si>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</si>
  <si>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</si>
  <si>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</si>
  <si>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</si>
  <si>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</si>
  <si>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</si>
  <si>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</si>
  <si>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</si>
  <si>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</si>
  <si>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</si>
  <si>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</si>
  <si>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</si>
  <si>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</si>
  <si>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</si>
  <si>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</si>
  <si>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</si>
  <si>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</si>
  <si>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</si>
  <si>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</si>
  <si>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</si>
  <si>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</si>
  <si>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</si>
  <si>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</si>
  <si>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</si>
  <si>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</si>
  <si>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</si>
  <si>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</si>
  <si>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</si>
  <si>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</si>
  <si>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</si>
  <si>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</si>
  <si>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</si>
  <si>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</si>
  <si>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</si>
  <si>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</si>
  <si>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</si>
  <si>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</si>
  <si>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</si>
  <si>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</si>
  <si>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</si>
  <si>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</si>
  <si>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</si>
  <si>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</si>
  <si>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</si>
  <si>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</si>
  <si>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</si>
  <si>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</si>
  <si>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</si>
  <si>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</si>
  <si>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</si>
  <si>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</si>
  <si>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</si>
  <si>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</si>
  <si>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</si>
  <si>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</si>
  <si>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</si>
  <si>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</si>
  <si>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</si>
  <si>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</si>
  <si>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</si>
  <si>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</si>
  <si>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</si>
  <si>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</si>
  <si>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</si>
  <si>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</si>
  <si>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</si>
  <si>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</si>
  <si>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</si>
  <si>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</si>
  <si>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</si>
  <si>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</si>
  <si>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</si>
  <si>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</si>
  <si>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</si>
  <si>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</si>
  <si>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</si>
  <si>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</si>
  <si>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</si>
  <si>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</si>
  <si>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</si>
  <si>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</si>
  <si>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</si>
  <si>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</si>
  <si>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</si>
  <si>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</si>
  <si>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</si>
  <si>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</si>
  <si>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</si>
  <si>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</si>
  <si>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</si>
  <si>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</si>
  <si>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</si>
  <si>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</si>
  <si>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</si>
  <si>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</si>
  <si>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</si>
  <si>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</si>
  <si>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</si>
  <si>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</si>
  <si>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</si>
  <si>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</si>
  <si>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</si>
  <si>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</si>
  <si>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</si>
  <si>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</si>
  <si>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</si>
  <si>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</si>
  <si>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</si>
  <si>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</si>
  <si>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</si>
  <si>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</si>
  <si>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</si>
  <si>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</si>
  <si>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</si>
  <si>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</si>
  <si>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</si>
  <si>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</si>
  <si>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</si>
  <si>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</si>
  <si>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</si>
  <si>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</si>
  <si>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</si>
  <si>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</si>
  <si>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</si>
  <si>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</si>
  <si>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</si>
  <si>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</si>
  <si>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</si>
  <si>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</si>
  <si>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</si>
  <si>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</si>
  <si>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</si>
  <si>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</si>
  <si>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</si>
  <si>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</si>
  <si>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</si>
  <si>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</si>
  <si>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</si>
  <si>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</si>
  <si>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</si>
  <si>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</si>
  <si>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</si>
  <si>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</si>
  <si>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</si>
  <si>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</si>
  <si>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</si>
  <si>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</si>
  <si>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</si>
  <si>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</si>
  <si>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</si>
  <si>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</si>
  <si>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</si>
  <si>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</si>
  <si>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</si>
  <si>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</si>
  <si>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</si>
  <si>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</si>
  <si>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</si>
  <si>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</si>
  <si>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</si>
  <si>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</si>
  <si>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</si>
  <si>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</si>
  <si>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</si>
  <si>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</si>
  <si>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</si>
  <si>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</si>
  <si>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</si>
  <si>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</si>
  <si>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</si>
  <si>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</si>
  <si>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</si>
  <si>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</si>
  <si>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</si>
  <si>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</si>
  <si>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</si>
  <si>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</si>
  <si>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</si>
  <si>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</si>
  <si>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</si>
  <si>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</si>
  <si>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</si>
  <si>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</si>
  <si>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</si>
  <si>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</si>
  <si>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</si>
  <si>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</si>
  <si>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</si>
  <si>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</si>
  <si>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</si>
  <si>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</si>
  <si>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</si>
  <si>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</si>
  <si>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</si>
  <si>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</si>
  <si>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</si>
  <si>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</si>
  <si>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</si>
  <si>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</si>
  <si>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</si>
  <si>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</si>
  <si>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</si>
  <si>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</si>
  <si>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</si>
  <si>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</si>
  <si>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</si>
  <si>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</si>
  <si>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</si>
  <si>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</si>
  <si>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</si>
  <si>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</si>
  <si>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</si>
  <si>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</si>
  <si>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</si>
  <si>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</si>
  <si>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</si>
  <si>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</si>
  <si>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</si>
  <si>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</si>
  <si>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</si>
  <si>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</si>
  <si>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</si>
  <si>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</si>
  <si>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</si>
  <si>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</si>
  <si>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</si>
  <si>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</si>
  <si>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</si>
  <si>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</si>
  <si>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</si>
  <si>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</si>
  <si>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</si>
  <si>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</si>
  <si>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</si>
  <si>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</si>
  <si>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</si>
  <si>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</si>
  <si>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</si>
  <si>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</si>
  <si>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</si>
  <si>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</si>
  <si>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</si>
  <si>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</si>
  <si>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</si>
  <si>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</si>
  <si>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</si>
  <si>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</si>
  <si>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</si>
  <si>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</si>
  <si>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</si>
  <si>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</si>
  <si>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</si>
  <si>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</si>
  <si>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</si>
  <si>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</si>
  <si>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</si>
  <si>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</si>
  <si>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</si>
  <si>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</si>
  <si>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</si>
  <si>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</si>
  <si>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</si>
  <si>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</si>
  <si>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</si>
  <si>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</si>
  <si>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</si>
  <si>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</si>
  <si>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</si>
  <si>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</si>
  <si>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</si>
  <si>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</si>
  <si>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</si>
  <si>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</si>
  <si>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</si>
  <si>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</si>
  <si>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</si>
  <si>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</si>
  <si>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</si>
  <si>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</si>
  <si>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</si>
  <si>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</si>
  <si>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</si>
  <si>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</si>
  <si>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</si>
  <si>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</si>
  <si>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</si>
  <si>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</si>
  <si>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</si>
  <si>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</si>
  <si>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</si>
  <si>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</si>
  <si>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</si>
  <si>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</si>
  <si>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</si>
  <si>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</si>
  <si>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</si>
  <si>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</si>
  <si>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</si>
  <si>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</si>
  <si>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</si>
  <si>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</si>
  <si>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</si>
  <si>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</si>
  <si>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</si>
  <si>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</si>
  <si>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</si>
  <si>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</si>
  <si>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</si>
  <si>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</si>
  <si>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</si>
  <si>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</si>
  <si>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</si>
  <si>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</si>
  <si>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</si>
  <si>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</si>
  <si>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</si>
  <si>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</si>
  <si>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</si>
  <si>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</si>
  <si>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</si>
  <si>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</si>
  <si>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</si>
  <si>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</si>
  <si>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</si>
  <si>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</si>
  <si>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</si>
  <si>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</si>
  <si>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</si>
  <si>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</si>
  <si>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</si>
  <si>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</si>
  <si>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</si>
  <si>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</si>
  <si>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</si>
  <si>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</si>
  <si>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</si>
  <si>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</si>
  <si>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</si>
  <si>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</si>
  <si>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</si>
  <si>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</si>
  <si>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</si>
  <si>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</si>
  <si>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</si>
  <si>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</si>
  <si>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</si>
  <si>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</si>
  <si>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</si>
  <si>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</si>
  <si>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</si>
  <si>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</si>
  <si>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</si>
  <si>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</si>
  <si>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</si>
  <si>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</si>
  <si>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</si>
  <si>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</si>
  <si>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</si>
  <si>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</si>
  <si>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</si>
  <si>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</si>
  <si>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</si>
  <si>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</si>
  <si>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</si>
  <si>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</si>
  <si>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</si>
  <si>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</si>
  <si>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</si>
  <si>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</si>
  <si>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</si>
  <si>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</si>
  <si>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</si>
  <si>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</si>
  <si>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</si>
  <si>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</si>
  <si>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</si>
  <si>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</si>
  <si>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</si>
  <si>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</si>
  <si>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</si>
  <si>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</si>
  <si>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</si>
  <si>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</si>
  <si>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</si>
  <si>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</si>
  <si>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</si>
  <si>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</si>
  <si>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</si>
  <si>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</si>
  <si>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</si>
  <si>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</si>
  <si>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</si>
  <si>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</si>
  <si>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</si>
  <si>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</si>
  <si>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</si>
  <si>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</si>
  <si>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</si>
  <si>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</si>
  <si>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</si>
  <si>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</si>
  <si>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</si>
  <si>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</si>
  <si>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</si>
  <si>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</si>
  <si>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</si>
  <si>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</si>
  <si>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</si>
  <si>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</si>
  <si>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</si>
  <si>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</si>
  <si>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</si>
  <si>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</si>
  <si>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</si>
  <si>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</si>
  <si>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</si>
  <si>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</si>
  <si>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</si>
  <si>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</si>
  <si>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</si>
  <si>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</si>
  <si>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</si>
  <si>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</si>
  <si>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</si>
  <si>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</si>
  <si>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</si>
  <si>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</si>
  <si>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</si>
  <si>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</si>
  <si>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</si>
  <si>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</si>
  <si>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</si>
  <si>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</si>
  <si>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</si>
  <si>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</si>
  <si>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</si>
  <si>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</si>
  <si>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</si>
  <si>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</si>
  <si>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</si>
  <si>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</si>
  <si>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</si>
  <si>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</si>
  <si>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</si>
  <si>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</si>
  <si>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</si>
  <si>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</si>
  <si>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</si>
  <si>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</si>
  <si>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</si>
  <si>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</si>
  <si>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</si>
  <si>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</si>
  <si>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</si>
  <si>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</si>
  <si>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</si>
  <si>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</si>
  <si>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</si>
  <si>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</si>
  <si>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</si>
  <si>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</si>
  <si>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</si>
  <si>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</si>
  <si>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</si>
  <si>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</si>
  <si>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</si>
  <si>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</si>
  <si>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</si>
  <si>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</si>
  <si>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</si>
  <si>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</si>
  <si>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</si>
  <si>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</si>
  <si>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</si>
  <si>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</si>
  <si>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</si>
  <si>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</si>
  <si>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</si>
  <si>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</si>
  <si>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</si>
  <si>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</si>
  <si>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</si>
  <si>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</si>
  <si>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</si>
  <si>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</si>
  <si>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</si>
  <si>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</si>
  <si>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</si>
  <si>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</si>
  <si>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</si>
  <si>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</si>
  <si>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</si>
  <si>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</si>
  <si>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</si>
  <si>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</si>
  <si>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</si>
  <si>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</si>
  <si>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</si>
  <si>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</si>
  <si>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</si>
  <si>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</si>
  <si>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</si>
  <si>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</si>
  <si>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</si>
  <si>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</si>
  <si>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</si>
  <si>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</si>
  <si>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</si>
  <si>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</si>
  <si>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</si>
  <si>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</si>
  <si>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</si>
  <si>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</si>
  <si>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</si>
  <si>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</si>
  <si>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</si>
  <si>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</si>
  <si>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</si>
  <si>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</si>
  <si>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</si>
  <si>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</si>
  <si>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</si>
  <si>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</si>
  <si>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</si>
  <si>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</si>
  <si>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</si>
  <si>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</si>
  <si>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</si>
  <si>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</si>
  <si>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</si>
  <si>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</si>
  <si>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</si>
  <si>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</si>
  <si>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</si>
  <si>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</si>
  <si>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</si>
  <si>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</si>
  <si>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</si>
  <si>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</si>
  <si>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</si>
  <si>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</si>
  <si>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</si>
  <si>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</si>
  <si>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</si>
  <si>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</si>
  <si>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</si>
  <si>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</si>
  <si>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</si>
  <si>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</si>
  <si>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</si>
  <si>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</si>
  <si>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</si>
  <si>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</si>
  <si>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</si>
  <si>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</si>
  <si>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</si>
  <si>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</si>
  <si>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</si>
  <si>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</si>
  <si>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</si>
  <si>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</si>
  <si>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</si>
  <si>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</si>
  <si>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</si>
  <si>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</si>
  <si>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</si>
  <si>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</si>
  <si>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</si>
  <si>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</si>
  <si>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</si>
  <si>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</si>
  <si>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</si>
  <si>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</si>
  <si>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</si>
  <si>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</si>
  <si>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</si>
  <si>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</si>
  <si>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</si>
  <si>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</si>
  <si>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</si>
  <si>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</si>
  <si>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</si>
  <si>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</si>
  <si>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</si>
  <si>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</si>
  <si>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</si>
  <si>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</si>
  <si>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</si>
  <si>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</si>
  <si>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</si>
  <si>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</si>
  <si>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</si>
  <si>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</si>
  <si>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</si>
  <si>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</si>
  <si>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</si>
  <si>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</si>
  <si>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</si>
  <si>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</si>
  <si>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</si>
  <si>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</si>
  <si>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</si>
  <si>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</si>
  <si>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</si>
  <si>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</si>
  <si>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</si>
  <si>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</si>
  <si>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</si>
  <si>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</si>
  <si>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</si>
  <si>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</si>
  <si>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</si>
  <si>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</si>
  <si>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</si>
  <si>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</si>
  <si>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</si>
  <si>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</si>
  <si>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</si>
  <si>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</si>
  <si>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</si>
  <si>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</si>
  <si>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</si>
  <si>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</si>
  <si>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</si>
  <si>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</si>
  <si>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</si>
  <si>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</si>
  <si>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</si>
  <si>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</si>
  <si>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</si>
  <si>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</si>
  <si>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</si>
  <si>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</si>
  <si>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</si>
  <si>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</si>
  <si>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</si>
  <si>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</si>
  <si>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</si>
  <si>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</si>
  <si>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</si>
  <si>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</si>
  <si>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</si>
  <si>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</si>
  <si>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</si>
  <si>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</si>
  <si>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</si>
  <si>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</si>
  <si>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</si>
  <si>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</si>
  <si>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</si>
  <si>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</si>
  <si>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</si>
  <si>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</si>
  <si>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</si>
  <si>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</si>
  <si>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</si>
  <si>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</si>
  <si>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</si>
  <si>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</si>
  <si>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</si>
  <si>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</si>
  <si>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</si>
  <si>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</si>
  <si>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</si>
  <si>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</si>
  <si>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</si>
  <si>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</si>
  <si>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</si>
  <si>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</si>
  <si>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</si>
  <si>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</si>
  <si>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</si>
  <si>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</si>
  <si>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</si>
  <si>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</si>
  <si>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</si>
  <si>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</si>
  <si>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</si>
  <si>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</si>
  <si>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</si>
  <si>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</si>
  <si>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</si>
  <si>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</si>
  <si>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</si>
  <si>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</si>
  <si>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</si>
  <si>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</si>
  <si>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</si>
  <si>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</si>
  <si>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</si>
  <si>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</si>
  <si>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</si>
  <si>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</si>
  <si>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</si>
  <si>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</si>
  <si>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</si>
  <si>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</si>
  <si>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</si>
  <si>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</si>
  <si>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</si>
  <si>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</si>
  <si>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</si>
  <si>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</si>
  <si>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</si>
  <si>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</si>
  <si>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</si>
  <si>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</si>
  <si>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</si>
  <si>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</si>
  <si>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</si>
  <si>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</si>
  <si>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</si>
  <si>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</si>
  <si>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</si>
  <si>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</si>
  <si>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</si>
  <si>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</si>
  <si>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</si>
  <si>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</si>
  <si>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</si>
  <si>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</si>
  <si>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</si>
  <si>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</si>
  <si>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</si>
  <si>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</si>
  <si>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</si>
  <si>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</si>
  <si>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</si>
  <si>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</si>
  <si>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</si>
  <si>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</si>
  <si>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</si>
  <si>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</si>
  <si>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</si>
  <si>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</si>
  <si>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</si>
  <si>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</si>
  <si>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</si>
  <si>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</si>
  <si>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</si>
  <si>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</si>
  <si>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</si>
  <si>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</si>
  <si>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</si>
  <si>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</si>
  <si>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</si>
  <si>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</si>
  <si>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</si>
  <si>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</si>
  <si>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</si>
  <si>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</si>
  <si>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</si>
  <si>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</si>
  <si>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</si>
  <si>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</si>
  <si>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</si>
  <si>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</si>
  <si>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</si>
  <si>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</si>
  <si>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</si>
  <si>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</si>
  <si>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</si>
  <si>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</si>
  <si>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</si>
  <si>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</si>
  <si>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</si>
  <si>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</si>
  <si>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</si>
  <si>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</si>
  <si>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</si>
  <si>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</si>
  <si>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</si>
  <si>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</si>
  <si>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</si>
  <si>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</si>
  <si>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</si>
  <si>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</si>
  <si>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</si>
  <si>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</si>
  <si>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</si>
  <si>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</si>
  <si>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</si>
  <si>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</si>
  <si>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</si>
  <si>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</si>
  <si>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</si>
  <si>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</si>
  <si>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</si>
  <si>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</si>
  <si>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</si>
  <si>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</si>
  <si>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</si>
  <si>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</si>
  <si>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</si>
  <si>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</si>
  <si>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</si>
  <si>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</si>
  <si>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</si>
  <si>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</si>
  <si>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</si>
  <si>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</si>
  <si>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</si>
  <si>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</si>
  <si>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</si>
  <si>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</si>
  <si>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</si>
  <si>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</si>
  <si>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</si>
  <si>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</si>
  <si>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</si>
  <si>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</si>
  <si>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</si>
  <si>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</si>
  <si>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</si>
  <si>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</si>
  <si>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</si>
  <si>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</si>
  <si>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</si>
  <si>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</si>
  <si>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</si>
  <si>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</si>
  <si>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</si>
  <si>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</si>
  <si>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</si>
  <si>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</si>
  <si>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</si>
  <si>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</si>
  <si>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</si>
  <si>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</si>
  <si>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</si>
  <si>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</si>
  <si>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</si>
  <si>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</si>
  <si>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</si>
  <si>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</si>
  <si>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</si>
  <si>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</si>
  <si>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</si>
  <si>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</si>
  <si>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</si>
  <si>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</si>
  <si>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</si>
  <si>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</si>
  <si>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</si>
  <si>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</si>
  <si>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</si>
  <si>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</si>
  <si>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</si>
  <si>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</si>
  <si>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</si>
  <si>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</si>
  <si>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</si>
  <si>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</si>
  <si>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</si>
  <si>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</si>
  <si>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</si>
  <si>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</si>
  <si>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</si>
  <si>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</si>
  <si>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</si>
  <si>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</si>
  <si>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</si>
  <si>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</si>
  <si>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</si>
  <si>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</si>
  <si>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</si>
  <si>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</si>
  <si>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</si>
  <si>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</si>
  <si>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</si>
  <si>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</si>
  <si>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</si>
  <si>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</si>
  <si>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</si>
  <si>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</si>
  <si>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</si>
  <si>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</si>
  <si>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</si>
  <si>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</si>
  <si>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</si>
  <si>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</si>
  <si>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</si>
  <si>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</si>
  <si>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</si>
  <si>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</si>
  <si>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</si>
  <si>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</si>
  <si>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</si>
  <si>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</si>
  <si>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</si>
  <si>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</si>
  <si>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</si>
  <si>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</si>
  <si>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</si>
  <si>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</si>
  <si>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</si>
  <si>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</si>
  <si>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</si>
  <si>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</si>
  <si>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</si>
  <si>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</si>
  <si>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</si>
  <si>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</si>
  <si>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</si>
  <si>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</si>
  <si>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</si>
  <si>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</si>
  <si>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</si>
  <si>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</si>
  <si>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</si>
  <si>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</si>
  <si>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</si>
  <si>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</si>
  <si>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</si>
  <si>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</si>
  <si>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</si>
  <si>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</si>
  <si>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</si>
  <si>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</si>
  <si>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</si>
  <si>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</si>
  <si>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</si>
  <si>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</si>
  <si>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</si>
  <si>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</si>
  <si>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</si>
  <si>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</si>
  <si>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</si>
  <si>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</si>
  <si>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</si>
  <si>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</si>
  <si>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</si>
  <si>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</si>
  <si>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</si>
  <si>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</si>
  <si>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</si>
  <si>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</si>
  <si>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</si>
  <si>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</si>
  <si>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</si>
  <si>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</si>
  <si>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</si>
  <si>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</si>
  <si>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</si>
  <si>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</si>
  <si>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</si>
  <si>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</si>
  <si>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</si>
  <si>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</si>
  <si>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</si>
  <si>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</si>
  <si>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</si>
  <si>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</si>
  <si>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</si>
  <si>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</si>
  <si>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</si>
  <si>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</si>
  <si>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</si>
  <si>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</si>
  <si>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</si>
  <si>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</si>
  <si>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</si>
  <si>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</si>
  <si>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</si>
  <si>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</si>
  <si>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</si>
  <si>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</si>
  <si>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</si>
  <si>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</si>
  <si>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</si>
  <si>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</si>
  <si>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</si>
  <si>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</si>
  <si>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</si>
  <si>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</si>
  <si>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</si>
  <si>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</si>
  <si>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</si>
  <si>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</si>
  <si>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</si>
  <si>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</si>
  <si>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</si>
  <si>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</si>
  <si>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</si>
  <si>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</si>
  <si>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</si>
  <si>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</si>
  <si>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</si>
  <si>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</si>
  <si>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</si>
  <si>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</si>
  <si>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</si>
  <si>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</si>
  <si>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</si>
  <si>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</si>
  <si>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</si>
  <si>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</si>
  <si>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</si>
  <si>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</si>
  <si>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</si>
  <si>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</si>
  <si>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</si>
  <si>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</si>
  <si>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</si>
  <si>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</si>
  <si>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</si>
  <si>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</si>
  <si>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</si>
  <si>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</si>
  <si>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</si>
  <si>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</si>
  <si>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</si>
  <si>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</si>
  <si>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</si>
  <si>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</si>
  <si>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</si>
  <si>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</si>
  <si>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</si>
  <si>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</si>
  <si>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</si>
  <si>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</si>
  <si>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</si>
  <si>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</si>
  <si>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</si>
  <si>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</si>
  <si>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</si>
  <si>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</si>
  <si>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</si>
  <si>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</si>
  <si>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</si>
  <si>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</si>
  <si>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</si>
  <si>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</si>
  <si>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</si>
  <si>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</si>
  <si>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</si>
  <si>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</si>
  <si>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</si>
  <si>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</si>
  <si>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</si>
  <si>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</si>
  <si>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</si>
  <si>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</si>
  <si>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</si>
  <si>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</si>
  <si>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</si>
  <si>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</si>
  <si>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</si>
  <si>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</si>
  <si>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</si>
  <si>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</si>
  <si>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</si>
  <si>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</si>
  <si>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</si>
  <si>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</si>
  <si>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</si>
  <si>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</si>
  <si>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</si>
  <si>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</si>
  <si>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</si>
  <si>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</si>
  <si>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</si>
  <si>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</si>
  <si>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</si>
  <si>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</si>
  <si>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</si>
  <si>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</si>
  <si>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</si>
  <si>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</si>
  <si>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</si>
  <si>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</si>
  <si>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</si>
  <si>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</si>
  <si>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</si>
  <si>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</si>
  <si>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</si>
  <si>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</si>
  <si>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</si>
  <si>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</si>
  <si>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</si>
  <si>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</si>
  <si>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</si>
  <si>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</si>
  <si>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</si>
  <si>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</si>
  <si>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</si>
  <si>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</si>
  <si>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</si>
  <si>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</si>
  <si>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</si>
  <si>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</si>
  <si>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</si>
  <si>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</si>
  <si>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</si>
  <si>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</si>
  <si>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</si>
  <si>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</si>
  <si>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</si>
  <si>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</si>
  <si>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</si>
  <si>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</si>
  <si>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</si>
  <si>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</si>
  <si>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</si>
  <si>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</si>
  <si>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</si>
  <si>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</si>
  <si>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</si>
  <si>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</si>
  <si>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</si>
  <si>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</si>
  <si>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</si>
  <si>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</si>
  <si>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</si>
  <si>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</si>
  <si>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</si>
  <si>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</si>
  <si>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</si>
  <si>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</si>
  <si>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</si>
  <si>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</si>
  <si>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</si>
  <si>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</si>
  <si>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</si>
  <si>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</si>
  <si>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</si>
  <si>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</si>
  <si>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</si>
  <si>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</si>
  <si>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</si>
  <si>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</si>
  <si>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</si>
  <si>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</si>
  <si>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</si>
  <si>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</si>
  <si>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</si>
  <si>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</si>
  <si>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</si>
  <si>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</si>
  <si>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</si>
  <si>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</si>
  <si>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</si>
  <si>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</si>
  <si>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</si>
  <si>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</si>
  <si>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</si>
  <si>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</si>
  <si>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</si>
  <si>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</si>
  <si>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</si>
  <si>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</si>
  <si>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</si>
  <si>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</si>
  <si>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</si>
  <si>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</si>
  <si>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</si>
  <si>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</si>
  <si>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</si>
  <si>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</si>
  <si>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</si>
  <si>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</si>
  <si>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</si>
  <si>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</si>
  <si>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</si>
  <si>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</si>
  <si>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</si>
  <si>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</si>
  <si>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</si>
  <si>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</si>
  <si>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</si>
  <si>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</si>
  <si>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</si>
  <si>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</si>
  <si>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</si>
  <si>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</si>
  <si>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</si>
  <si>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</si>
  <si>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</si>
  <si>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</si>
  <si>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</si>
  <si>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</si>
  <si>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</si>
  <si>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</si>
  <si>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</si>
  <si>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</si>
  <si>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</si>
  <si>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</si>
  <si>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</si>
  <si>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</si>
  <si>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</si>
  <si>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</si>
  <si>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</si>
  <si>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</si>
  <si>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</si>
  <si>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</si>
  <si>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</si>
  <si>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</si>
  <si>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</si>
  <si>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</si>
  <si>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</si>
  <si>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</si>
  <si>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</si>
  <si>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</si>
  <si>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</si>
  <si>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</si>
  <si>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</si>
  <si>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</si>
  <si>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</si>
  <si>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</si>
  <si>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</si>
  <si>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</si>
  <si>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</si>
  <si>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</si>
  <si>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</si>
  <si>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</si>
  <si>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</si>
  <si>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</si>
  <si>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</si>
  <si>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</si>
  <si>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</si>
  <si>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</si>
  <si>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</si>
  <si>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</si>
  <si>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</si>
  <si>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</si>
  <si>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</si>
  <si>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</si>
  <si>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</si>
  <si>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</si>
  <si>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</si>
  <si>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</si>
  <si>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</si>
  <si>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</si>
  <si>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</si>
  <si>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</si>
  <si>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</si>
  <si>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</si>
  <si>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</si>
  <si>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</si>
  <si>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</si>
  <si>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</si>
  <si>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</si>
  <si>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</si>
  <si>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</si>
  <si>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</si>
  <si>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</si>
  <si>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</si>
  <si>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</si>
  <si>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</si>
  <si>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</si>
  <si>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</si>
  <si>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</si>
  <si>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</si>
  <si>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</si>
  <si>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</si>
  <si>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</si>
  <si>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</si>
  <si>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</si>
  <si>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</si>
  <si>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</si>
  <si>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</si>
  <si>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</si>
  <si>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</si>
  <si>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</si>
  <si>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</si>
  <si>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</si>
  <si>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</si>
  <si>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</si>
  <si>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</si>
  <si>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</si>
  <si>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</si>
  <si>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</si>
  <si>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</si>
  <si>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</si>
  <si>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</si>
  <si>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</si>
  <si>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</si>
  <si>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</si>
  <si>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</si>
  <si>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</si>
  <si>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</si>
  <si>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</si>
  <si>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</si>
  <si>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</si>
  <si>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</si>
  <si>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</si>
  <si>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</si>
  <si>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</si>
  <si>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</si>
  <si>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</si>
  <si>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</si>
  <si>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</si>
  <si>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</si>
  <si>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</si>
  <si>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</si>
  <si>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</si>
  <si>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</si>
  <si>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</si>
  <si>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</si>
  <si>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</si>
  <si>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</si>
  <si>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</si>
  <si>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</si>
  <si>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</si>
  <si>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</si>
  <si>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</si>
  <si>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</si>
  <si>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</si>
  <si>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</si>
  <si>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</si>
  <si>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</si>
  <si>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</si>
  <si>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</si>
  <si>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</si>
  <si>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</si>
  <si>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</si>
  <si>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</si>
  <si>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</si>
  <si>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</si>
  <si>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</si>
  <si>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</si>
  <si>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</si>
  <si>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</si>
  <si>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</si>
  <si>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</si>
  <si>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</si>
  <si>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</si>
  <si>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</si>
  <si>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</si>
  <si>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</si>
  <si>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</si>
  <si>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</si>
  <si>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</si>
  <si>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</si>
  <si>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</si>
  <si>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</si>
  <si>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</si>
  <si>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</si>
  <si>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</si>
  <si>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</si>
  <si>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</si>
  <si>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</si>
  <si>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</si>
  <si>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</si>
  <si>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</si>
  <si>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</si>
  <si>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</si>
  <si>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</si>
  <si>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</si>
  <si>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</si>
  <si>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</si>
  <si>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</si>
  <si>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</si>
  <si>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</si>
  <si>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</si>
  <si>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</si>
  <si>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</si>
  <si>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</si>
  <si>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</si>
  <si>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</si>
  <si>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</si>
  <si>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</si>
  <si>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</si>
  <si>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</si>
  <si>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</si>
  <si>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</si>
  <si>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</si>
  <si>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</si>
  <si>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</si>
  <si>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</si>
  <si>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</si>
  <si>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</si>
  <si>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</si>
  <si>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</si>
  <si>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</si>
  <si>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</si>
  <si>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</si>
  <si>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</si>
  <si>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</si>
  <si>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</si>
  <si>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</si>
  <si>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</si>
  <si>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</si>
  <si>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</si>
  <si>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</si>
  <si>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</si>
  <si>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</si>
  <si>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</si>
  <si>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</si>
  <si>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</si>
  <si>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</si>
  <si>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</si>
  <si>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</si>
  <si>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</si>
  <si>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</si>
  <si>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</si>
  <si>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</si>
  <si>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</si>
  <si>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</si>
  <si>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</si>
  <si>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</si>
  <si>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</si>
  <si>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</si>
  <si>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</si>
  <si>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</si>
  <si>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</si>
  <si>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</si>
  <si>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</si>
  <si>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</si>
  <si>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</si>
  <si>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</si>
  <si>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</si>
  <si>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</si>
  <si>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</si>
  <si>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</si>
  <si>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</si>
  <si>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</si>
  <si>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</si>
  <si>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</si>
  <si>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</si>
  <si>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</si>
  <si>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</si>
  <si>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</si>
  <si>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</si>
  <si>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</si>
  <si>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</si>
  <si>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</si>
  <si>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</si>
  <si>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</si>
  <si>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</si>
  <si>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</si>
  <si>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</si>
  <si>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</si>
  <si>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</si>
  <si>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</si>
  <si>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</si>
  <si>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</si>
  <si>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</si>
  <si>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</si>
  <si>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</si>
  <si>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</si>
  <si>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</si>
  <si>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</si>
  <si>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</si>
  <si>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</si>
  <si>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</si>
  <si>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</si>
  <si>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</si>
  <si>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</si>
  <si>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</si>
  <si>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</si>
  <si>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</si>
  <si>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</si>
  <si>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</si>
  <si>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</si>
  <si>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</si>
  <si>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</si>
  <si>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</si>
  <si>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</si>
  <si>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</si>
  <si>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</si>
  <si>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</si>
  <si>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</si>
  <si>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</si>
  <si>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</si>
  <si>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</si>
  <si>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</si>
  <si>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</si>
  <si>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</si>
  <si>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</si>
  <si>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</si>
  <si>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</si>
  <si>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</si>
  <si>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</si>
  <si>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</si>
  <si>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</si>
  <si>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</si>
  <si>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</si>
  <si>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</si>
  <si>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</si>
  <si>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</si>
  <si>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</si>
  <si>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</si>
  <si>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</si>
  <si>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</si>
  <si>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</si>
  <si>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</si>
  <si>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</si>
  <si>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</si>
  <si>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</si>
  <si>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</si>
  <si>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</si>
  <si>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</si>
  <si>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</si>
  <si>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</si>
  <si>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</si>
  <si>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</si>
  <si>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</si>
  <si>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</si>
  <si>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</si>
  <si>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</si>
  <si>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</si>
  <si>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</si>
  <si>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</si>
  <si>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</si>
  <si>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</si>
  <si>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</si>
  <si>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</si>
  <si>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</si>
  <si>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</si>
  <si>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</si>
  <si>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</si>
  <si>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</si>
  <si>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</si>
  <si>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</si>
  <si>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</si>
  <si>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</si>
  <si>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</si>
  <si>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</si>
  <si>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</si>
  <si>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</si>
  <si>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</si>
  <si>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</si>
  <si>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</si>
  <si>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</si>
  <si>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</si>
  <si>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</si>
  <si>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</si>
  <si>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</si>
  <si>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</si>
  <si>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</si>
  <si>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</si>
  <si>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</si>
  <si>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</si>
  <si>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</si>
  <si>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</si>
  <si>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</si>
  <si>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</si>
  <si>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</si>
  <si>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</si>
  <si>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</si>
  <si>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</si>
  <si>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</si>
  <si>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</si>
  <si>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</si>
  <si>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</si>
  <si>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</si>
  <si>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</si>
  <si>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</si>
  <si>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</si>
  <si>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</si>
  <si>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</si>
  <si>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</si>
  <si>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</si>
  <si>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</si>
  <si>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</si>
  <si>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</si>
  <si>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</si>
  <si>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</si>
  <si>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</si>
  <si>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</si>
  <si>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</si>
  <si>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</si>
  <si>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</si>
  <si>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</si>
  <si>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</si>
  <si>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</si>
  <si>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</si>
  <si>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</si>
  <si>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</si>
  <si>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</si>
  <si>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</si>
  <si>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</si>
  <si>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</si>
  <si>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</si>
  <si>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</si>
  <si>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</si>
  <si>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</si>
  <si>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</si>
  <si>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</si>
  <si>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</si>
  <si>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</si>
  <si>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</si>
  <si>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</si>
  <si>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</si>
  <si>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</si>
  <si>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</si>
  <si>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</si>
  <si>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</si>
  <si>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</si>
  <si>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</si>
  <si>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</si>
  <si>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</si>
  <si>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</si>
  <si>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</si>
  <si>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</si>
  <si>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</si>
  <si>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</si>
  <si>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</si>
  <si>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</si>
  <si>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</si>
  <si>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</si>
  <si>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</si>
  <si>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</si>
  <si>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</si>
  <si>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</si>
  <si>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</si>
  <si>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</si>
  <si>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</si>
  <si>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</si>
  <si>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</si>
  <si>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</si>
  <si>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</si>
  <si>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</si>
  <si>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</si>
  <si>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</si>
  <si>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</si>
  <si>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</si>
  <si>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</si>
  <si>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</si>
  <si>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</si>
  <si>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</si>
  <si>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</si>
  <si>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</si>
  <si>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</si>
  <si>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</si>
  <si>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</si>
  <si>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</si>
  <si>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</si>
  <si>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</si>
  <si>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</si>
  <si>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</si>
  <si>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</si>
  <si>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</si>
  <si>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</si>
  <si>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</si>
  <si>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</si>
  <si>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</si>
  <si>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</si>
  <si>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</si>
  <si>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</si>
  <si>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</si>
  <si>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</si>
  <si>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</si>
  <si>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</si>
  <si>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</si>
  <si>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</si>
  <si>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</si>
  <si>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</si>
  <si>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</si>
  <si>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</si>
  <si>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</si>
  <si>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</si>
  <si>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</si>
  <si>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</si>
  <si>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</si>
  <si>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</si>
  <si>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</si>
  <si>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</si>
  <si>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</si>
  <si>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</si>
  <si>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</si>
  <si>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</si>
  <si>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</si>
  <si>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</si>
  <si>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</si>
  <si>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</si>
  <si>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</si>
  <si>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</si>
  <si>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</si>
  <si>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</si>
  <si>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</si>
  <si>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</si>
  <si>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</si>
  <si>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</si>
  <si>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</si>
  <si>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</si>
  <si>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</si>
  <si>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</si>
  <si>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</si>
  <si>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</si>
  <si>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</si>
  <si>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</si>
  <si>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</si>
  <si>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</si>
  <si>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</si>
  <si>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</si>
  <si>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</si>
  <si>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</si>
  <si>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</si>
  <si>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</si>
  <si>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</si>
  <si>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</si>
  <si>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</si>
  <si>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</si>
  <si>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</si>
  <si>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</si>
  <si>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</si>
  <si>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</si>
  <si>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</si>
  <si>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</si>
  <si>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</si>
  <si>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</si>
  <si>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</si>
  <si>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</si>
  <si>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</si>
  <si>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</si>
  <si>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</si>
  <si>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</si>
  <si>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</si>
  <si>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</si>
  <si>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</si>
  <si>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</si>
  <si>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</si>
  <si>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</si>
  <si>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</si>
  <si>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</si>
  <si>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</si>
  <si>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</si>
  <si>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</si>
  <si>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</si>
  <si>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</si>
  <si>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</si>
  <si>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</si>
  <si>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</si>
  <si>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</si>
  <si>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</si>
  <si>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</si>
  <si>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</si>
  <si>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</si>
  <si>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</si>
  <si>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</si>
  <si>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</si>
  <si>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</si>
  <si>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</si>
  <si>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</si>
  <si>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</si>
  <si>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</si>
  <si>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</si>
  <si>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</si>
  <si>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</si>
  <si>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</si>
  <si>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</si>
  <si>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</si>
  <si>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</si>
  <si>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</si>
  <si>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</si>
  <si>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</si>
  <si>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</si>
  <si>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</si>
  <si>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</si>
  <si>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</si>
  <si>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</si>
  <si>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</si>
  <si>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</si>
  <si>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</si>
  <si>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</si>
  <si>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</si>
  <si>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</si>
  <si>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</si>
  <si>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</si>
  <si>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</si>
  <si>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</si>
  <si>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</si>
  <si>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</si>
  <si>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</si>
  <si>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</si>
  <si>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</si>
  <si>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</si>
  <si>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</si>
  <si>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</si>
  <si>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</si>
  <si>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</si>
  <si>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</si>
  <si>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</si>
  <si>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</si>
  <si>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</si>
  <si>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</si>
  <si>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</si>
  <si>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</si>
  <si>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</si>
  <si>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</si>
  <si>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</si>
  <si>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</si>
  <si>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</si>
  <si>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</si>
  <si>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</si>
  <si>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</si>
  <si>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</si>
  <si>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</si>
  <si>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</si>
  <si>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</si>
  <si>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</si>
  <si>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</si>
  <si>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</si>
  <si>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</si>
  <si>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</si>
  <si>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</si>
  <si>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</si>
  <si>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</si>
  <si>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</si>
  <si>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</si>
  <si>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</si>
  <si>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</si>
  <si>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</si>
  <si>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</si>
  <si>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</si>
  <si>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</si>
  <si>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</si>
  <si>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</si>
  <si>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</si>
  <si>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</si>
  <si>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</si>
  <si>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</si>
  <si>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</si>
  <si>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</si>
  <si>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</si>
  <si>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</si>
  <si>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</si>
  <si>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</si>
  <si>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</si>
  <si>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</si>
  <si>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</si>
  <si>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</si>
  <si>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</si>
  <si>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</si>
  <si>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</si>
  <si>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</si>
  <si>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</si>
  <si>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</si>
  <si>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</si>
  <si>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</si>
  <si>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</si>
  <si>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</si>
  <si>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</si>
  <si>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</si>
  <si>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</si>
  <si>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</si>
  <si>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</si>
  <si>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</si>
  <si>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</si>
  <si>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</si>
  <si>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</si>
  <si>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</si>
  <si>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</si>
  <si>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</si>
  <si>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</si>
  <si>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</si>
  <si>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</si>
  <si>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</si>
  <si>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</si>
  <si>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</si>
  <si>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</si>
  <si>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</si>
  <si>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</si>
  <si>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</si>
  <si>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</si>
  <si>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</si>
  <si>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</si>
  <si>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</si>
  <si>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</si>
  <si>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</si>
  <si>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</si>
  <si>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</si>
  <si>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</si>
  <si>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</si>
  <si>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</si>
  <si>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</si>
  <si>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</si>
  <si>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</si>
  <si>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</si>
  <si>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</si>
  <si>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</si>
  <si>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</si>
  <si>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</si>
  <si>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</si>
  <si>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</si>
  <si>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</si>
  <si>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</si>
  <si>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</si>
  <si>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</si>
  <si>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</si>
  <si>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</si>
  <si>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</si>
  <si>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</si>
  <si>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</si>
  <si>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</si>
  <si>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</si>
  <si>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</si>
  <si>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</si>
  <si>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</si>
  <si>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</si>
  <si>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</si>
  <si>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</si>
  <si>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</si>
  <si>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</si>
  <si>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</si>
  <si>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</si>
  <si>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</si>
  <si>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</si>
  <si>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</si>
  <si>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</si>
  <si>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</si>
  <si>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</si>
  <si>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</si>
  <si>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</si>
  <si>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</si>
  <si>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</si>
  <si>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</si>
  <si>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</si>
  <si>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</si>
  <si>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</si>
  <si>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</si>
  <si>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</si>
  <si>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</si>
  <si>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</si>
  <si>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</si>
  <si>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</si>
  <si>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</si>
  <si>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</si>
  <si>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</si>
  <si>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</si>
  <si>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</si>
  <si>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</si>
  <si>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</si>
  <si>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</si>
  <si>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</si>
  <si>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</si>
  <si>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</si>
  <si>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</si>
  <si>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</si>
  <si>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</si>
  <si>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</si>
  <si>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</si>
  <si>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</si>
  <si>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</si>
  <si>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</si>
  <si>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</si>
  <si>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</si>
  <si>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</si>
  <si>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</si>
  <si>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</si>
  <si>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</si>
  <si>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</si>
  <si>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</si>
  <si>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</si>
  <si>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</si>
  <si>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</si>
  <si>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</si>
  <si>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</si>
  <si>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</si>
  <si>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</si>
  <si>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</si>
  <si>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</si>
  <si>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</si>
  <si>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</si>
  <si>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</si>
  <si>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</si>
  <si>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</si>
  <si>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</si>
  <si>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</si>
  <si>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</si>
  <si>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</si>
  <si>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</si>
  <si>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</si>
  <si>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</si>
  <si>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</si>
  <si>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</si>
  <si>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</si>
  <si>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</si>
  <si>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</si>
  <si>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</si>
  <si>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</si>
  <si>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</si>
  <si>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</si>
  <si>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</si>
  <si>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</si>
  <si>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</si>
  <si>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</si>
  <si>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</si>
  <si>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</si>
  <si>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</si>
  <si>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</si>
  <si>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</si>
  <si>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</si>
  <si>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</si>
  <si>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</si>
  <si>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</si>
  <si>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</si>
  <si>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</si>
  <si>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</si>
  <si>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</si>
  <si>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</si>
  <si>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</si>
  <si>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</si>
  <si>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</si>
  <si>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</si>
  <si>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</si>
  <si>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</si>
  <si>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</si>
  <si>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</si>
  <si>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</si>
  <si>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</si>
  <si>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</si>
  <si>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</si>
  <si>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</si>
  <si>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</si>
  <si>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</si>
  <si>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</si>
  <si>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</si>
  <si>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</si>
  <si>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</si>
  <si>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</si>
  <si>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</si>
  <si>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</si>
  <si>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</si>
  <si>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</si>
  <si>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</si>
  <si>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</si>
  <si>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</si>
  <si>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</si>
  <si>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</si>
  <si>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</si>
  <si>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</si>
  <si>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</si>
  <si>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</si>
  <si>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</si>
  <si>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</si>
  <si>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</si>
  <si>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</si>
  <si>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</si>
  <si>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</si>
  <si>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</si>
  <si>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</si>
  <si>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</si>
  <si>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</si>
  <si>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</si>
  <si>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</si>
  <si>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</si>
  <si>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</si>
  <si>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</si>
  <si>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</si>
  <si>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</si>
  <si>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</si>
  <si>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</si>
  <si>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</si>
  <si>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</si>
  <si>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</si>
  <si>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</si>
  <si>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</si>
  <si>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</si>
  <si>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</si>
  <si>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</si>
  <si>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</si>
  <si>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</si>
  <si>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</si>
  <si>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</si>
  <si>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</si>
  <si>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</si>
  <si>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</si>
  <si>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</si>
  <si>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</si>
  <si>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</si>
  <si>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</si>
  <si>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</si>
  <si>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</si>
  <si>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</si>
  <si>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</si>
  <si>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</si>
  <si>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</si>
  <si>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</si>
  <si>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</si>
  <si>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</si>
  <si>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</si>
  <si>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</si>
  <si>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</si>
  <si>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</si>
  <si>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</si>
  <si>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</si>
  <si>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</si>
  <si>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</si>
  <si>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</si>
  <si>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</si>
  <si>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</si>
  <si>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</si>
  <si>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</si>
  <si>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</si>
  <si>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</si>
  <si>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</si>
  <si>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</si>
  <si>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</si>
  <si>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</si>
  <si>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</si>
  <si>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</si>
  <si>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</si>
  <si>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</si>
  <si>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</si>
  <si>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</si>
  <si>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</si>
  <si>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</si>
  <si>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</si>
  <si>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</si>
  <si>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</si>
  <si>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</si>
  <si>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</si>
  <si>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</si>
  <si>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</si>
  <si>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</si>
  <si>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</si>
  <si>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</si>
  <si>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</si>
  <si>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</si>
  <si>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</si>
  <si>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</si>
  <si>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</si>
  <si>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</si>
  <si>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</si>
  <si>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</si>
  <si>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</si>
  <si>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</si>
  <si>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</si>
  <si>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</si>
  <si>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</si>
  <si>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</si>
  <si>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</si>
  <si>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</si>
  <si>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</si>
  <si>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</si>
  <si>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</si>
  <si>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</si>
  <si>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</si>
  <si>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</si>
  <si>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</si>
  <si>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</si>
  <si>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</si>
  <si>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</si>
  <si>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</si>
  <si>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</si>
  <si>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</si>
  <si>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</si>
  <si>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</si>
  <si>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</si>
  <si>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</si>
  <si>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</si>
  <si>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</si>
  <si>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</si>
  <si>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</si>
  <si>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</si>
  <si>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</si>
  <si>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</si>
  <si>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</si>
  <si>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</si>
  <si>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</si>
  <si>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</si>
  <si>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</si>
  <si>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</si>
  <si>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</si>
  <si>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</si>
  <si>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</si>
  <si>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</si>
  <si>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</si>
  <si>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</si>
  <si>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</si>
  <si>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</si>
  <si>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</si>
  <si>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</si>
  <si>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</si>
  <si>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</si>
  <si>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</si>
  <si>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</si>
  <si>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</si>
  <si>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</si>
  <si>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</si>
  <si>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</si>
  <si>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</si>
  <si>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</si>
  <si>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</si>
  <si>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</si>
  <si>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</si>
  <si>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</si>
  <si>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</si>
  <si>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</si>
  <si>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</si>
  <si>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</si>
  <si>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</si>
  <si>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</si>
  <si>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</si>
  <si>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</si>
  <si>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</si>
  <si>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</si>
  <si>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</si>
  <si>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</si>
  <si>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</si>
  <si>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</si>
  <si>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</si>
  <si>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</si>
  <si>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</si>
  <si>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</si>
  <si>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</si>
  <si>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</si>
  <si>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</si>
  <si>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</si>
  <si>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</si>
  <si>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</si>
  <si>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</si>
  <si>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</si>
  <si>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</si>
  <si>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</si>
  <si>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</si>
  <si>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</si>
  <si>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</si>
  <si>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</si>
  <si>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</si>
  <si>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</si>
  <si>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</si>
  <si>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</si>
  <si>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</si>
  <si>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</si>
  <si>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</si>
  <si>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</si>
  <si>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</si>
  <si>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</si>
  <si>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</si>
  <si>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</si>
  <si>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</si>
  <si>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</si>
  <si>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</si>
  <si>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</si>
  <si>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</si>
  <si>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</si>
  <si>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</si>
  <si>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</si>
  <si>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</si>
  <si>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</si>
  <si>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</si>
  <si>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</si>
  <si>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</si>
  <si>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</si>
  <si>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</si>
  <si>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</si>
  <si>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</si>
  <si>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</si>
  <si>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</si>
  <si>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</si>
  <si>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</si>
  <si>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</si>
  <si>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</si>
  <si>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</si>
  <si>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</si>
  <si>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</si>
  <si>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</si>
  <si>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</si>
  <si>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</si>
  <si>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</si>
  <si>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</si>
  <si>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</si>
  <si>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</si>
  <si>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</si>
  <si>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</si>
  <si>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</si>
  <si>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</si>
  <si>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</si>
  <si>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</si>
  <si>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</si>
  <si>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</si>
  <si>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</si>
  <si>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</si>
  <si>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</si>
  <si>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</si>
  <si>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</si>
  <si>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</si>
  <si>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</si>
  <si>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</si>
  <si>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</si>
  <si>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</si>
  <si>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</si>
  <si>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</si>
  <si>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</si>
  <si>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</si>
  <si>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</si>
  <si>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</si>
  <si>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</si>
  <si>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</si>
  <si>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</si>
  <si>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</si>
  <si>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</si>
  <si>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</si>
  <si>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</si>
  <si>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</si>
  <si>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</si>
  <si>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</si>
  <si>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</si>
  <si>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</si>
  <si>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</si>
  <si>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</si>
  <si>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</si>
  <si>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</si>
  <si>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</si>
  <si>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</si>
  <si>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</si>
  <si>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</si>
  <si>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</si>
  <si>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</si>
  <si>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</si>
  <si>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</si>
  <si>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</si>
  <si>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</si>
  <si>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</si>
  <si>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</si>
  <si>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</si>
  <si>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</si>
  <si>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</si>
  <si>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</si>
  <si>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</si>
  <si>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</si>
  <si>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</si>
  <si>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</si>
  <si>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</si>
  <si>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</si>
  <si>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</si>
  <si>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</si>
  <si>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</si>
  <si>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</si>
  <si>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</si>
  <si>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</si>
  <si>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</si>
  <si>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</si>
  <si>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</si>
  <si>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</si>
  <si>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</si>
  <si>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</si>
  <si>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</si>
  <si>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</si>
  <si>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</si>
  <si>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</si>
  <si>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</si>
  <si>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</si>
  <si>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</si>
  <si>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</si>
  <si>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</si>
  <si>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</si>
  <si>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</si>
  <si>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</si>
  <si>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</si>
  <si>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</si>
  <si>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</si>
  <si>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</si>
  <si>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</si>
  <si>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</si>
  <si>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</si>
  <si>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</si>
  <si>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</si>
  <si>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</si>
  <si>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</si>
  <si>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</si>
  <si>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</si>
  <si>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</si>
  <si>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</si>
  <si>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</si>
  <si>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</si>
  <si>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</si>
  <si>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</si>
  <si>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</si>
  <si>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</si>
  <si>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</si>
  <si>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</si>
  <si>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</si>
  <si>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</si>
  <si>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</si>
  <si>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</si>
  <si>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</si>
  <si>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</si>
  <si>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</si>
  <si>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</si>
  <si>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</si>
  <si>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</si>
  <si>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</si>
  <si>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</si>
  <si>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</si>
  <si>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</si>
  <si>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</si>
  <si>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</si>
  <si>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</si>
  <si>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</si>
  <si>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</si>
  <si>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</si>
  <si>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</si>
  <si>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</si>
  <si>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</si>
  <si>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</si>
  <si>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</si>
  <si>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</si>
  <si>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</si>
  <si>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</si>
  <si>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</si>
  <si>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</si>
  <si>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</si>
  <si>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</si>
  <si>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</si>
  <si>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</si>
  <si>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</si>
  <si>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</si>
  <si>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</si>
  <si>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</si>
  <si>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</si>
  <si>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</si>
  <si>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</si>
  <si>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</si>
  <si>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</si>
  <si>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</si>
  <si>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</si>
  <si>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</si>
  <si>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</si>
  <si>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</si>
  <si>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</si>
  <si>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</si>
  <si>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</si>
  <si>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</si>
  <si>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</si>
  <si>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</si>
  <si>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</si>
  <si>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</si>
  <si>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</si>
  <si>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</si>
  <si>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</si>
  <si>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</si>
  <si>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</si>
  <si>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</si>
  <si>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</si>
  <si>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</si>
  <si>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</si>
  <si>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</si>
  <si>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</si>
  <si>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</si>
  <si>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</si>
  <si>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</si>
  <si>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</si>
  <si>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</si>
  <si>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</si>
  <si>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</si>
  <si>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</si>
  <si>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</si>
  <si>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</si>
  <si>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</si>
  <si>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</si>
  <si>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</si>
  <si>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</si>
  <si>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</si>
  <si>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</si>
  <si>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</si>
  <si>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</si>
  <si>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</si>
  <si>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</si>
  <si>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</si>
  <si>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</si>
  <si>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</si>
  <si>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</si>
  <si>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</si>
  <si>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</si>
  <si>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</si>
  <si>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</si>
  <si>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</si>
  <si>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</si>
  <si>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</si>
  <si>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</si>
  <si>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</si>
  <si>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</si>
  <si>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</si>
  <si>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</si>
  <si>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</si>
  <si>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</si>
  <si>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</si>
  <si>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</si>
  <si>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</si>
  <si>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</si>
  <si>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</si>
  <si>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</si>
  <si>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</si>
  <si>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</si>
  <si>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</si>
  <si>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</si>
  <si>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</si>
  <si>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</si>
  <si>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</si>
  <si>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</si>
  <si>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</si>
  <si>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</si>
  <si>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</si>
  <si>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</si>
  <si>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</si>
  <si>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</si>
  <si>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</si>
  <si>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</si>
  <si>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</si>
  <si>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</si>
  <si>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</si>
  <si>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</si>
  <si>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</si>
  <si>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</si>
  <si>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</si>
  <si>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</si>
  <si>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</si>
  <si>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</si>
  <si>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</si>
  <si>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</si>
  <si>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</si>
  <si>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</si>
  <si>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</si>
  <si>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</si>
  <si>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</si>
  <si>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</si>
  <si>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</si>
  <si>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</si>
  <si>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</si>
  <si>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</si>
  <si>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</si>
  <si>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</si>
  <si>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</si>
  <si>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</si>
  <si>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</si>
  <si>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</si>
  <si>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</si>
  <si>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</si>
  <si>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</si>
  <si>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</si>
  <si>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</si>
  <si>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</si>
  <si>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</si>
  <si>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</si>
  <si>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</si>
  <si>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</si>
  <si>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</si>
  <si>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</si>
  <si>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</si>
  <si>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</si>
  <si>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</si>
  <si>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</si>
  <si>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</si>
  <si>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</si>
  <si>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</si>
  <si>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</si>
  <si>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</si>
  <si>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</si>
  <si>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</si>
  <si>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</si>
  <si>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</si>
  <si>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</si>
  <si>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</si>
  <si>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</si>
  <si>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</si>
  <si>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</si>
  <si>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</si>
  <si>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</si>
  <si>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</si>
  <si>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</si>
  <si>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</si>
  <si>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</si>
  <si>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</si>
  <si>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</si>
  <si>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</si>
  <si>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</si>
  <si>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</si>
  <si>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</si>
  <si>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</si>
  <si>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</si>
  <si>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</si>
  <si>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</si>
  <si>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</si>
  <si>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</si>
  <si>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</si>
  <si>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</si>
  <si>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</si>
  <si>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</si>
  <si>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</si>
  <si>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</si>
  <si>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</si>
  <si>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</si>
  <si>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</si>
  <si>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</si>
  <si>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</si>
  <si>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</si>
  <si>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</si>
  <si>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</si>
  <si>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</si>
  <si>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</si>
  <si>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</si>
  <si>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</si>
  <si>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</si>
  <si>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</si>
  <si>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</si>
  <si>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</si>
  <si>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</si>
  <si>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</si>
  <si>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</si>
  <si>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</si>
  <si>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</si>
  <si>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</si>
  <si>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</si>
  <si>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</si>
  <si>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</si>
  <si>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</si>
  <si>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</si>
  <si>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</si>
  <si>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</si>
  <si>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</si>
  <si>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</si>
  <si>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</si>
  <si>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</si>
  <si>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</si>
  <si>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</si>
  <si>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</si>
  <si>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</si>
  <si>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</si>
  <si>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</si>
  <si>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</si>
  <si>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</si>
  <si>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</si>
  <si>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</si>
  <si>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</si>
  <si>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</si>
  <si>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</si>
  <si>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</si>
  <si>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</si>
  <si>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</si>
  <si>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</si>
  <si>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</si>
  <si>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</si>
  <si>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</si>
  <si>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</si>
  <si>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</si>
  <si>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</si>
  <si>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</si>
  <si>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</si>
  <si>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</si>
  <si>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</si>
  <si>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</si>
  <si>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</si>
  <si>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</si>
  <si>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</si>
  <si>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</si>
  <si>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</si>
  <si>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</si>
  <si>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</si>
  <si>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</si>
  <si>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</si>
  <si>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</si>
  <si>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</si>
  <si>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</si>
  <si>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</si>
  <si>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</si>
  <si>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</si>
  <si>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</si>
  <si>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</si>
  <si>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</si>
  <si>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</si>
  <si>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</si>
  <si>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</si>
  <si>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</si>
  <si>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</si>
  <si>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</si>
  <si>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</si>
  <si>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</si>
  <si>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</si>
  <si>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</si>
  <si>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</si>
  <si>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</si>
  <si>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</si>
  <si>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</si>
  <si>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</si>
  <si>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</si>
  <si>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</si>
  <si>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</si>
  <si>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</si>
  <si>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</si>
  <si>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</si>
  <si>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</si>
  <si>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</si>
  <si>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</si>
  <si>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</si>
  <si>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</si>
  <si>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</si>
  <si>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</si>
  <si>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</si>
  <si>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</si>
  <si>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</si>
  <si>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</si>
  <si>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</si>
  <si>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</si>
  <si>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</si>
  <si>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</si>
  <si>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</si>
  <si>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</si>
  <si>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</si>
  <si>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</si>
  <si>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</si>
  <si>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</si>
  <si>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</si>
  <si>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</si>
  <si>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</si>
  <si>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</si>
  <si>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</si>
  <si>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</si>
  <si>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</si>
  <si>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</si>
  <si>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</si>
  <si>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</si>
  <si>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</si>
  <si>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</si>
  <si>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</si>
  <si>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</si>
  <si>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</si>
  <si>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</si>
  <si>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</si>
  <si>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</si>
  <si>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</si>
  <si>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</si>
  <si>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</si>
  <si>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</si>
  <si>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</si>
  <si>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</si>
  <si>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</si>
  <si>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</si>
  <si>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</si>
  <si>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</si>
  <si>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</si>
  <si>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</si>
  <si>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</si>
  <si>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</si>
  <si>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</si>
  <si>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</si>
  <si>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</si>
  <si>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</si>
  <si>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</si>
  <si>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</si>
  <si>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</si>
  <si>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</si>
  <si>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</si>
  <si>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</si>
  <si>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</si>
  <si>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</si>
  <si>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</si>
  <si>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</si>
  <si>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</si>
  <si>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</si>
  <si>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</si>
  <si>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</si>
  <si>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</si>
  <si>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</si>
  <si>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</si>
  <si>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</si>
  <si>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</si>
  <si>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</si>
  <si>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</si>
  <si>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</si>
  <si>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</si>
  <si>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</si>
  <si>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</si>
  <si>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</si>
  <si>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</si>
  <si>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</si>
  <si>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</si>
  <si>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</si>
  <si>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</si>
  <si>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</si>
  <si>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</si>
  <si>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</si>
  <si>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</si>
  <si>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</si>
  <si>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</si>
  <si>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</si>
  <si>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</si>
  <si>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</si>
  <si>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</si>
  <si>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</si>
  <si>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</si>
  <si>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</si>
  <si>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</si>
  <si>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</si>
  <si>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</si>
  <si>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</si>
  <si>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</si>
  <si>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</si>
  <si>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</si>
  <si>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</si>
  <si>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</si>
  <si>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</si>
  <si>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</si>
  <si>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</si>
  <si>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</si>
  <si>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</si>
  <si>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</si>
  <si>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</si>
  <si>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</si>
  <si>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</si>
  <si>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</si>
  <si>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</si>
  <si>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</si>
  <si>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</si>
  <si>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</si>
  <si>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</si>
  <si>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</si>
  <si>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</si>
  <si>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</si>
  <si>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</si>
  <si>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</si>
  <si>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</si>
  <si>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</si>
  <si>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</si>
  <si>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</si>
  <si>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</si>
  <si>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</si>
  <si>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</si>
  <si>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</si>
  <si>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</si>
  <si>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</si>
  <si>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</si>
  <si>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</si>
  <si>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</si>
  <si>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</si>
  <si>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</si>
  <si>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</si>
  <si>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</si>
  <si>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</si>
  <si>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</si>
  <si>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</si>
  <si>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</si>
  <si>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</si>
  <si>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</si>
  <si>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</si>
  <si>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</si>
  <si>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</si>
  <si>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</si>
  <si>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</si>
  <si>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</si>
  <si>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</si>
  <si>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</si>
  <si>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</si>
  <si>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</si>
  <si>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</si>
  <si>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</si>
  <si>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</si>
  <si>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</si>
  <si>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</si>
  <si>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</si>
  <si>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</si>
  <si>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</si>
  <si>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</si>
  <si>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</si>
  <si>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</si>
  <si>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</si>
  <si>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</si>
  <si>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</si>
  <si>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</si>
  <si>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</si>
  <si>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</si>
  <si>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</si>
  <si>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</si>
  <si>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</si>
  <si>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</si>
  <si>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</si>
  <si>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</si>
  <si>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</si>
  <si>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</si>
  <si>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</si>
  <si>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</si>
  <si>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</si>
  <si>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</si>
  <si>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</si>
  <si>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</si>
  <si>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</si>
  <si>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</si>
  <si>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</si>
  <si>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</si>
  <si>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</si>
  <si>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</si>
  <si>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</si>
  <si>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</si>
  <si>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</si>
  <si>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</si>
  <si>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</si>
  <si>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</si>
  <si>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</si>
  <si>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</si>
  <si>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</si>
  <si>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</si>
  <si>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</si>
  <si>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</si>
  <si>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</si>
  <si>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</si>
  <si>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</si>
  <si>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</si>
  <si>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</si>
  <si>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</si>
  <si>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</si>
  <si>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</si>
  <si>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</si>
  <si>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</si>
  <si>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</si>
  <si>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</si>
  <si>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</si>
  <si>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</si>
  <si>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</si>
  <si>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</si>
  <si>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</si>
  <si>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</si>
  <si>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</si>
  <si>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</si>
  <si>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</si>
  <si>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</si>
  <si>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</si>
  <si>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</si>
  <si>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</si>
  <si>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</si>
  <si>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</si>
  <si>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</si>
  <si>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</si>
  <si>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</si>
  <si>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</si>
  <si>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</si>
  <si>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</si>
  <si>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</si>
  <si>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</si>
  <si>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</si>
  <si>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</si>
  <si>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</si>
  <si>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</si>
  <si>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</si>
  <si>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</si>
  <si>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</si>
  <si>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</si>
  <si>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</si>
  <si>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</si>
  <si>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</si>
  <si>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</si>
  <si>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</si>
  <si>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</si>
  <si>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</si>
  <si>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</si>
  <si>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</si>
  <si>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</si>
  <si>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</si>
  <si>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</si>
  <si>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</si>
  <si>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</si>
  <si>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</si>
  <si>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</si>
  <si>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</si>
  <si>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</si>
  <si>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</si>
  <si>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</si>
  <si>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</si>
  <si>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</si>
  <si>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</si>
  <si>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</si>
  <si>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</si>
  <si>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</si>
  <si>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</si>
  <si>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</si>
  <si>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</si>
  <si>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</si>
  <si>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</si>
  <si>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</si>
  <si>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</si>
  <si>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</si>
  <si>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</si>
  <si>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</si>
  <si>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</si>
  <si>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</si>
  <si>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</si>
  <si>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</si>
  <si>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</si>
  <si>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</si>
  <si>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</si>
  <si>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</si>
  <si>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</si>
  <si>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</si>
  <si>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</si>
  <si>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</si>
  <si>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</si>
  <si>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</si>
  <si>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</si>
  <si>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</si>
  <si>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</si>
  <si>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</si>
  <si>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</si>
  <si>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</si>
  <si>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</si>
  <si>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</si>
  <si>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</si>
  <si>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</si>
  <si>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</si>
  <si>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</si>
  <si>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</si>
  <si>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</si>
  <si>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</si>
  <si>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</si>
  <si>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</si>
  <si>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</si>
  <si>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</si>
  <si>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</si>
  <si>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</si>
  <si>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</si>
  <si>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</si>
  <si>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</si>
  <si>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</si>
  <si>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</si>
  <si>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</si>
  <si>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</si>
  <si>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</si>
  <si>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</si>
  <si>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</si>
  <si>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</si>
  <si>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</si>
  <si>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</si>
  <si>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</si>
  <si>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</si>
  <si>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</si>
  <si>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</si>
  <si>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</si>
  <si>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</si>
  <si>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</si>
  <si>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</si>
  <si>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</si>
  <si>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</si>
  <si>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</si>
  <si>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</si>
  <si>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</si>
  <si>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</si>
  <si>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</si>
  <si>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</si>
  <si>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</si>
  <si>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</si>
  <si>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</si>
  <si>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</si>
  <si>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</si>
  <si>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</si>
  <si>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</si>
  <si>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</si>
  <si>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</si>
  <si>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</si>
  <si>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</si>
  <si>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</si>
  <si>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</si>
  <si>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</si>
  <si>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</si>
  <si>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</si>
  <si>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</si>
  <si>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</si>
  <si>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</si>
  <si>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</si>
  <si>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</si>
  <si>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</si>
  <si>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</si>
  <si>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</si>
  <si>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</si>
  <si>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</si>
  <si>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</si>
  <si>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</si>
  <si>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</si>
  <si>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</si>
  <si>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</si>
  <si>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</si>
  <si>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</si>
  <si>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</si>
  <si>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</si>
  <si>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</si>
  <si>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</si>
  <si>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</si>
  <si>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</si>
  <si>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</si>
  <si>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</si>
  <si>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</si>
  <si>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</si>
  <si>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</si>
  <si>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</si>
  <si>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</si>
  <si>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</si>
  <si>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</si>
  <si>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</si>
  <si>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</si>
  <si>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</si>
  <si>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</si>
  <si>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</si>
  <si>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</si>
  <si>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</si>
  <si>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</si>
  <si>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</si>
  <si>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</si>
  <si>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</si>
  <si>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</si>
  <si>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</si>
  <si>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</si>
  <si>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</si>
  <si>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</si>
  <si>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</si>
  <si>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</si>
  <si>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</si>
  <si>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</si>
  <si>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</si>
  <si>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</si>
  <si>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</si>
  <si>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</si>
  <si>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</si>
  <si>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</si>
  <si>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</si>
  <si>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</si>
  <si>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</si>
  <si>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</si>
  <si>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</si>
  <si>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</si>
  <si>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</si>
  <si>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</si>
  <si>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</si>
  <si>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</si>
  <si>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</si>
  <si>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</si>
  <si>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</si>
  <si>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</si>
  <si>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</si>
  <si>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</si>
  <si>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</si>
  <si>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</si>
  <si>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</si>
  <si>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</si>
  <si>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</si>
  <si>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</si>
  <si>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</si>
  <si>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</si>
  <si>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</si>
  <si>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</si>
  <si>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</si>
  <si>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</si>
  <si>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</si>
  <si>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</si>
  <si>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</si>
  <si>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</si>
  <si>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</si>
  <si>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</si>
  <si>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</si>
  <si>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</si>
  <si>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</si>
  <si>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</si>
  <si>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</si>
  <si>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</si>
  <si>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</si>
  <si>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</si>
  <si>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</si>
  <si>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</si>
  <si>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</si>
  <si>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</si>
  <si>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</si>
  <si>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</si>
  <si>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</si>
  <si>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</si>
  <si>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</si>
  <si>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</si>
  <si>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</si>
  <si>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</si>
  <si>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</si>
  <si>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</si>
  <si>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</si>
  <si>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</si>
  <si>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</si>
  <si>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</si>
  <si>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</si>
  <si>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</si>
  <si>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</si>
  <si>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</si>
  <si>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</si>
  <si>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</si>
  <si>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</si>
  <si>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</si>
  <si>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</si>
  <si>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</si>
  <si>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</si>
  <si>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</si>
  <si>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</si>
  <si>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</si>
  <si>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</si>
  <si>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</si>
  <si>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</si>
  <si>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</si>
  <si>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</si>
  <si>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</si>
  <si>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</si>
  <si>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</si>
  <si>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</si>
  <si>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</si>
  <si>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</si>
  <si>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</si>
  <si>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</si>
  <si>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</si>
  <si>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</si>
  <si>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</si>
  <si>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</si>
  <si>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</si>
  <si>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</si>
  <si>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</si>
  <si>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</si>
  <si>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</si>
  <si>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</si>
  <si>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</si>
  <si>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</si>
  <si>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</si>
  <si>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</si>
  <si>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</si>
  <si>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</si>
  <si>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</si>
  <si>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</si>
  <si>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</si>
  <si>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</si>
  <si>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</si>
  <si>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</si>
  <si>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</si>
  <si>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</si>
  <si>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</si>
  <si>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</si>
  <si>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</si>
  <si>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</si>
  <si>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</si>
  <si>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</si>
  <si>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</si>
  <si>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</si>
  <si>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</si>
  <si>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</si>
  <si>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</si>
  <si>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</si>
  <si>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</si>
  <si>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</si>
  <si>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</si>
  <si>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</si>
  <si>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</si>
  <si>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</si>
  <si>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</si>
  <si>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</si>
  <si>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</si>
  <si>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</si>
  <si>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</si>
  <si>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</si>
  <si>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</si>
  <si>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</si>
  <si>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</si>
  <si>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</si>
  <si>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</si>
  <si>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</si>
  <si>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</si>
  <si>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</si>
  <si>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</si>
  <si>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</si>
  <si>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</si>
  <si>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</si>
  <si>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</si>
  <si>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</si>
  <si>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</si>
  <si>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</si>
  <si>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</si>
  <si>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</si>
  <si>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</si>
  <si>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</si>
  <si>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</si>
  <si>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</si>
  <si>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</si>
  <si>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</si>
  <si>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</si>
  <si>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</si>
  <si>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</si>
  <si>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</si>
  <si>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</si>
  <si>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</si>
  <si>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</si>
  <si>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</si>
  <si>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</si>
  <si>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</si>
  <si>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</si>
  <si>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</si>
  <si>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</si>
  <si>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</si>
  <si>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</si>
  <si>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</si>
  <si>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</si>
  <si>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</si>
  <si>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</si>
  <si>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</si>
  <si>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</si>
  <si>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</si>
  <si>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</si>
  <si>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</si>
  <si>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</si>
  <si>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</si>
  <si>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</si>
  <si>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</si>
  <si>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</si>
  <si>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</si>
  <si>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</si>
  <si>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</si>
  <si>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</si>
  <si>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</si>
  <si>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</si>
  <si>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</si>
  <si>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</si>
  <si>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</si>
  <si>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</si>
  <si>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</si>
  <si>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</si>
  <si>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</si>
  <si>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</si>
  <si>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</si>
  <si>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</si>
  <si>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</si>
  <si>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</si>
  <si>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</si>
  <si>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</si>
  <si>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</si>
  <si>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</si>
  <si>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</si>
  <si>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</si>
  <si>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</si>
  <si>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</si>
  <si>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</si>
  <si>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</si>
  <si>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</si>
  <si>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</si>
  <si>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</si>
  <si>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</si>
  <si>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</si>
  <si>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</si>
  <si>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</si>
  <si>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</si>
  <si>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</si>
  <si>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</si>
  <si>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</si>
  <si>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</si>
  <si>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</si>
  <si>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</si>
  <si>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</si>
  <si>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</si>
  <si>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</si>
  <si>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</si>
  <si>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</si>
  <si>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</si>
  <si>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</si>
  <si>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</si>
  <si>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</si>
  <si>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</si>
  <si>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</si>
  <si>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</si>
  <si>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</si>
  <si>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</si>
  <si>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</si>
  <si>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</si>
  <si>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</si>
  <si>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</si>
  <si>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</si>
  <si>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</si>
  <si>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</si>
  <si>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</si>
  <si>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</si>
  <si>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</si>
  <si>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</si>
  <si>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</si>
  <si>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</si>
  <si>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</si>
  <si>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</si>
  <si>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</si>
  <si>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</si>
  <si>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</si>
  <si>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</si>
  <si>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</si>
  <si>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</si>
  <si>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</si>
  <si>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</si>
  <si>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</si>
  <si>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</si>
  <si>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</si>
  <si>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</si>
  <si>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</si>
  <si>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</si>
  <si>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</si>
  <si>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</si>
  <si>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</si>
  <si>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</si>
  <si>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</si>
  <si>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</si>
  <si>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</si>
  <si>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</si>
  <si>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</si>
  <si>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</si>
  <si>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</si>
  <si>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</si>
  <si>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</si>
  <si>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</si>
  <si>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</si>
  <si>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</si>
  <si>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</si>
  <si>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</si>
  <si>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</si>
  <si>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</si>
  <si>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</si>
  <si>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</si>
  <si>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</si>
  <si>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</si>
  <si>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</si>
  <si>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</si>
  <si>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</si>
  <si>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</si>
  <si>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</si>
  <si>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</si>
  <si>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</si>
  <si>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</si>
  <si>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</si>
  <si>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</si>
  <si>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</si>
  <si>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</si>
  <si>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</si>
  <si>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</si>
  <si>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</si>
  <si>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</si>
  <si>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</si>
  <si>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</si>
  <si>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</si>
  <si>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</si>
  <si>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</si>
  <si>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</si>
  <si>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</si>
  <si>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</si>
  <si>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</si>
  <si>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</si>
  <si>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</si>
  <si>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</si>
  <si>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</si>
  <si>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</si>
  <si>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</si>
  <si>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</si>
  <si>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</si>
  <si>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</si>
  <si>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</si>
  <si>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</si>
  <si>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</si>
  <si>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</si>
  <si>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</si>
  <si>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</si>
  <si>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</si>
  <si>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</si>
  <si>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</si>
  <si>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</si>
  <si>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</si>
  <si>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</si>
  <si>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</si>
  <si>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</si>
  <si>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</si>
  <si>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</si>
  <si>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</si>
  <si>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</si>
  <si>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</si>
  <si>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</si>
  <si>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</si>
  <si>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</si>
  <si>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</si>
  <si>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</si>
  <si>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</si>
  <si>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</si>
  <si>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</si>
  <si>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</si>
  <si>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</si>
  <si>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</si>
  <si>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</si>
  <si>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</si>
  <si>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</si>
  <si>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</si>
  <si>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</si>
  <si>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</si>
  <si>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</si>
  <si>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</si>
  <si>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</si>
  <si>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</si>
  <si>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</si>
  <si>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</si>
  <si>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</si>
  <si>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</si>
  <si>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</si>
  <si>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</si>
  <si>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</si>
  <si>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</si>
  <si>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</si>
  <si>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</si>
  <si>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</si>
  <si>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</si>
  <si>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</si>
  <si>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</si>
  <si>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</si>
  <si>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</si>
  <si>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</si>
  <si>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</si>
  <si>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</si>
  <si>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</si>
  <si>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</si>
  <si>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</si>
  <si>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</si>
  <si>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</si>
  <si>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</si>
  <si>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</si>
  <si>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</si>
  <si>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</si>
  <si>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</si>
  <si>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</si>
  <si>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</si>
  <si>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</si>
  <si>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</si>
  <si>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</si>
  <si>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</si>
  <si>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</si>
  <si>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</si>
  <si>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</si>
  <si>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</si>
  <si>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</si>
  <si>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</si>
  <si>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</si>
  <si>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</si>
  <si>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</si>
  <si>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</si>
  <si>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</si>
  <si>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</si>
  <si>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</si>
  <si>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</si>
  <si>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</si>
  <si>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</si>
  <si>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</si>
  <si>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</si>
  <si>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</si>
  <si>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</si>
  <si>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</si>
  <si>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</si>
  <si>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</si>
  <si>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</si>
  <si>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</si>
  <si>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</si>
  <si>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</si>
  <si>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</si>
  <si>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</si>
  <si>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</si>
  <si>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</si>
  <si>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</si>
  <si>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</si>
  <si>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</si>
  <si>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</si>
  <si>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</si>
  <si>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</si>
  <si>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</si>
  <si>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</si>
  <si>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</si>
  <si>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</si>
  <si>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</si>
  <si>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</si>
  <si>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</si>
  <si>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</si>
  <si>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</si>
  <si>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</si>
  <si>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</si>
  <si>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</si>
  <si>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</si>
  <si>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</si>
  <si>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</si>
  <si>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</si>
  <si>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</si>
  <si>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</si>
  <si>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</si>
  <si>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</si>
  <si>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</si>
  <si>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</si>
  <si>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</si>
  <si>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</si>
  <si>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</si>
  <si>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</si>
  <si>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</si>
  <si>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</si>
  <si>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</si>
  <si>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</si>
  <si>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</si>
  <si>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</si>
  <si>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</si>
  <si>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</si>
  <si>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</si>
  <si>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</si>
  <si>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</si>
  <si>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</si>
  <si>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</si>
  <si>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</si>
  <si>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</si>
  <si>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</si>
  <si>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</si>
  <si>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</si>
  <si>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</si>
  <si>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</si>
  <si>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</si>
  <si>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</si>
  <si>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</si>
  <si>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</si>
  <si>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</si>
  <si>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</si>
  <si>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</si>
  <si>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</si>
  <si>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</si>
  <si>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</si>
  <si>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</si>
  <si>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</si>
  <si>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</si>
  <si>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</si>
  <si>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</si>
  <si>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</si>
  <si>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</si>
  <si>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</si>
  <si>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</si>
  <si>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</si>
  <si>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</si>
  <si>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</si>
  <si>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</si>
  <si>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</si>
  <si>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</si>
  <si>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</si>
  <si>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</si>
  <si>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</si>
  <si>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</si>
  <si>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</si>
  <si>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</si>
  <si>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</si>
  <si>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</si>
  <si>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</si>
  <si>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</si>
  <si>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</si>
  <si>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</si>
  <si>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</si>
  <si>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</si>
  <si>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</si>
  <si>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</si>
  <si>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</si>
  <si>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</si>
  <si>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</si>
  <si>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</si>
  <si>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</si>
  <si>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</si>
  <si>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</si>
  <si>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</si>
  <si>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</si>
  <si>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</si>
  <si>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</si>
  <si>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</si>
  <si>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</si>
  <si>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</si>
  <si>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</si>
  <si>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</si>
  <si>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</si>
  <si>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</si>
  <si>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</si>
  <si>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</si>
  <si>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</si>
  <si>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</si>
  <si>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</si>
  <si>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</si>
  <si>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</si>
  <si>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</si>
  <si>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</si>
  <si>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</si>
  <si>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</si>
  <si>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</si>
  <si>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</si>
  <si>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</si>
  <si>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</si>
  <si>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</si>
  <si>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</si>
  <si>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</si>
  <si>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</si>
  <si>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</si>
  <si>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</si>
  <si>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</si>
  <si>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</si>
  <si>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</si>
  <si>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</si>
  <si>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</si>
  <si>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</si>
  <si>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</si>
  <si>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</si>
  <si>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</si>
  <si>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</si>
  <si>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</si>
  <si>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</si>
  <si>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</si>
  <si>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</si>
  <si>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</si>
  <si>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</si>
  <si>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</si>
  <si>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</si>
  <si>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</si>
  <si>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</si>
  <si>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</si>
  <si>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</si>
  <si>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</si>
  <si>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</si>
  <si>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</si>
  <si>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</si>
  <si>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</si>
  <si>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</si>
  <si>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</si>
  <si>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</si>
  <si>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</si>
  <si>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</si>
  <si>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</si>
  <si>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</si>
  <si>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</si>
  <si>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</si>
  <si>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</si>
  <si>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</si>
  <si>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</si>
  <si>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</si>
  <si>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</si>
  <si>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</si>
  <si>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</si>
  <si>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</si>
  <si>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</si>
  <si>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</si>
  <si>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</si>
  <si>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</si>
  <si>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</si>
  <si>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</si>
  <si>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</si>
  <si>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</si>
  <si>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</si>
  <si>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</si>
  <si>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</si>
  <si>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</si>
  <si>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</si>
  <si>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</si>
  <si>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</si>
  <si>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</si>
  <si>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</si>
  <si>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</si>
  <si>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</si>
  <si>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</si>
  <si>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</si>
  <si>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</si>
  <si>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</si>
  <si>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</si>
  <si>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</si>
  <si>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</si>
  <si>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</si>
  <si>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</si>
  <si>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</si>
  <si>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</si>
  <si>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</si>
  <si>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</si>
  <si>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</si>
  <si>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</si>
  <si>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</si>
  <si>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</si>
  <si>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</si>
  <si>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</si>
  <si>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</si>
  <si>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</si>
  <si>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</si>
  <si>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</si>
  <si>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</si>
  <si>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</si>
  <si>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</si>
  <si>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</si>
  <si>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</si>
  <si>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</si>
  <si>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</si>
  <si>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</si>
  <si>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</si>
  <si>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</si>
  <si>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</si>
  <si>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</si>
  <si>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</si>
  <si>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</si>
  <si>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</si>
  <si>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</si>
  <si>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</si>
  <si>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</si>
  <si>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</si>
  <si>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</si>
  <si>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</si>
  <si>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</si>
  <si>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</si>
  <si>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</si>
  <si>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</si>
  <si>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</si>
  <si>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</si>
  <si>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</si>
  <si>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</si>
  <si>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</si>
  <si>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</si>
  <si>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</si>
  <si>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</si>
  <si>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</si>
  <si>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</si>
  <si>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</si>
  <si>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</si>
  <si>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</si>
  <si>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</si>
  <si>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</si>
  <si>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</si>
  <si>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</si>
  <si>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</si>
  <si>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</si>
  <si>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</si>
  <si>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</si>
  <si>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</si>
  <si>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</si>
  <si>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</si>
  <si>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</si>
  <si>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</si>
  <si>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</si>
  <si>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</si>
  <si>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</si>
  <si>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</si>
  <si>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</si>
  <si>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</si>
  <si>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</si>
  <si>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</si>
  <si>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</si>
  <si>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</si>
  <si>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</si>
  <si>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</si>
  <si>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</si>
  <si>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</si>
  <si>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</si>
  <si>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</si>
  <si>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</si>
  <si>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</si>
  <si>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</si>
  <si>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</si>
  <si>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</si>
  <si>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</si>
  <si>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</si>
  <si>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</si>
  <si>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</si>
  <si>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</si>
  <si>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</si>
  <si>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</si>
  <si>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</si>
  <si>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</si>
  <si>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</si>
  <si>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</si>
  <si>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</si>
  <si>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</si>
  <si>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</si>
  <si>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</si>
  <si>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</si>
  <si>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</si>
  <si>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</si>
  <si>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</si>
  <si>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</si>
  <si>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</si>
  <si>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</si>
  <si>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</si>
  <si>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</si>
  <si>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</si>
  <si>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</si>
  <si>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</si>
  <si>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</si>
  <si>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</si>
  <si>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</si>
  <si>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</si>
  <si>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</si>
  <si>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</si>
  <si>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</si>
  <si>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</si>
  <si>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</si>
  <si>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</si>
  <si>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</si>
  <si>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</si>
  <si>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</si>
  <si>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</si>
  <si>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</si>
  <si>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</si>
  <si>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</si>
  <si>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</si>
  <si>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</si>
  <si>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</si>
  <si>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</si>
  <si>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</si>
  <si>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</si>
  <si>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</si>
  <si>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</si>
  <si>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</si>
  <si>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</si>
  <si>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</si>
  <si>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</si>
  <si>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</si>
  <si>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</si>
  <si>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</si>
  <si>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</si>
  <si>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</si>
  <si>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</si>
  <si>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</si>
  <si>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</si>
  <si>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</si>
  <si>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</si>
  <si>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</si>
  <si>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</si>
  <si>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</si>
  <si>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</si>
  <si>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</si>
  <si>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</si>
  <si>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</si>
  <si>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</si>
  <si>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</si>
  <si>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</si>
  <si>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</si>
  <si>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</si>
  <si>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</si>
  <si>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</si>
  <si>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</si>
  <si>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</si>
  <si>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</si>
  <si>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</si>
  <si>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</si>
  <si>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</si>
  <si>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</si>
  <si>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</si>
  <si>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</si>
  <si>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</si>
  <si>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</si>
  <si>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</si>
  <si>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</si>
  <si>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</si>
  <si>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</si>
  <si>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</si>
  <si>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</si>
  <si>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</si>
  <si>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</si>
  <si>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</si>
  <si>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</si>
  <si>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</si>
  <si>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</si>
  <si>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</si>
  <si>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</si>
  <si>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</si>
  <si>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</si>
  <si>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</si>
  <si>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</si>
  <si>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</si>
  <si>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</si>
  <si>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</si>
  <si>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</si>
  <si>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</si>
  <si>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</si>
  <si>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</si>
  <si>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</si>
  <si>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</si>
  <si>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</si>
  <si>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</si>
  <si>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</si>
  <si>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</si>
  <si>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</si>
  <si>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</si>
  <si>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</si>
  <si>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</si>
  <si>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</si>
  <si>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</si>
  <si>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</si>
  <si>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</si>
  <si>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</si>
  <si>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</si>
  <si>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</si>
  <si>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</si>
  <si>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</si>
  <si>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</si>
  <si>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</si>
  <si>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</si>
  <si>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</si>
  <si>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</si>
  <si>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</si>
  <si>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</si>
  <si>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</si>
  <si>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</si>
  <si>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</si>
  <si>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</si>
  <si>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</si>
  <si>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</si>
  <si>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</si>
  <si>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</si>
  <si>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</si>
  <si>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</si>
  <si>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</si>
  <si>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</si>
  <si>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</si>
  <si>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</si>
  <si>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</si>
  <si>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</si>
  <si>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</si>
  <si>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</si>
  <si>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</si>
  <si>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</si>
  <si>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</si>
  <si>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</si>
  <si>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</si>
  <si>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</si>
  <si>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</si>
  <si>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</si>
  <si>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</si>
  <si>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</si>
  <si>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</si>
  <si>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</si>
  <si>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</si>
  <si>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</si>
  <si>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</si>
  <si>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</si>
  <si>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</si>
  <si>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</si>
  <si>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</si>
  <si>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</si>
  <si>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</si>
  <si>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</si>
  <si>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</si>
  <si>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</si>
  <si>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</si>
  <si>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</si>
  <si>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</si>
  <si>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</si>
  <si>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</si>
  <si>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</si>
  <si>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</si>
  <si>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</si>
  <si>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</si>
  <si>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</si>
  <si>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</si>
  <si>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</si>
  <si>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</si>
  <si>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</si>
  <si>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</si>
  <si>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</si>
  <si>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</si>
  <si>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</si>
  <si>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</si>
  <si>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</si>
  <si>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</si>
  <si>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</si>
  <si>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</si>
  <si>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</si>
  <si>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</si>
  <si>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</si>
  <si>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</si>
  <si>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</si>
  <si>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</si>
  <si>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</si>
  <si>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</si>
  <si>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</si>
  <si>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</si>
  <si>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</si>
  <si>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</si>
  <si>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</si>
  <si>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</si>
  <si>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</si>
  <si>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</si>
  <si>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</si>
  <si>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</si>
  <si>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</si>
  <si>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</si>
  <si>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</si>
  <si>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</si>
  <si>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</si>
  <si>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</si>
  <si>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</si>
  <si>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</si>
  <si>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</si>
  <si>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</si>
  <si>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</si>
  <si>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</si>
  <si>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</si>
  <si>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</si>
  <si>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</si>
  <si>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</si>
  <si>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</si>
  <si>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</si>
  <si>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</si>
  <si>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</si>
  <si>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</si>
  <si>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</si>
  <si>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</si>
  <si>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</si>
  <si>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</si>
  <si>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</si>
  <si>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</si>
  <si>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</si>
  <si>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</si>
  <si>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</si>
  <si>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</si>
  <si>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</si>
  <si>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</si>
  <si>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</si>
  <si>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</si>
  <si>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</si>
  <si>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</si>
  <si>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</si>
  <si>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</si>
  <si>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</si>
  <si>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</si>
  <si>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</si>
  <si>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</si>
  <si>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</si>
  <si>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</si>
  <si>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</si>
  <si>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</si>
  <si>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</si>
  <si>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</si>
  <si>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</si>
  <si>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</si>
  <si>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</si>
  <si>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</si>
  <si>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</si>
  <si>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</si>
  <si>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</si>
  <si>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</si>
  <si>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</si>
  <si>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</si>
  <si>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</si>
  <si>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</si>
  <si>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</si>
  <si>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</si>
  <si>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</si>
  <si>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</si>
  <si>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</si>
  <si>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</si>
  <si>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</si>
  <si>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</si>
  <si>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</si>
  <si>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</si>
  <si>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</si>
  <si>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</si>
  <si>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</si>
  <si>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</si>
  <si>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</si>
  <si>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</si>
  <si>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</si>
  <si>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</si>
  <si>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</si>
  <si>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</si>
  <si>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</si>
  <si>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</si>
  <si>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</si>
  <si>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</si>
  <si>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</si>
  <si>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</si>
  <si>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</si>
  <si>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</si>
  <si>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</si>
  <si>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</si>
  <si>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</si>
  <si>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</si>
  <si>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</si>
  <si>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</si>
  <si>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</si>
  <si>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</si>
  <si>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</si>
  <si>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</si>
  <si>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</si>
  <si>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</si>
  <si>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</si>
  <si>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</si>
  <si>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</si>
  <si>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</si>
  <si>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</si>
  <si>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</si>
  <si>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</si>
  <si>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</si>
  <si>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</si>
  <si>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</si>
  <si>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</si>
  <si>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</si>
  <si>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</si>
  <si>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</si>
  <si>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</si>
  <si>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</si>
  <si>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</si>
  <si>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</si>
  <si>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</si>
  <si>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</si>
  <si>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</si>
  <si>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</si>
  <si>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</si>
  <si>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</si>
  <si>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</si>
  <si>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</si>
  <si>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</si>
  <si>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</si>
  <si>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</si>
  <si>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</si>
  <si>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</si>
  <si>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</si>
  <si>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</si>
  <si>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</si>
  <si>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</si>
  <si>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</si>
  <si>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</si>
  <si>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</si>
  <si>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</si>
  <si>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</si>
  <si>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</si>
  <si>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</si>
  <si>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</si>
  <si>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</si>
  <si>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</si>
  <si>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</si>
  <si>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</si>
  <si>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</si>
  <si>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</si>
  <si>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</si>
  <si>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</si>
  <si>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</si>
  <si>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</si>
  <si>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</si>
  <si>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</si>
  <si>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</si>
  <si>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</si>
  <si>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</si>
  <si>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</si>
  <si>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</si>
  <si>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</si>
  <si>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</si>
  <si>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</si>
  <si>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</si>
  <si>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</si>
  <si>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</si>
  <si>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</si>
  <si>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</si>
  <si>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</si>
  <si>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</si>
  <si>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</si>
  <si>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</si>
  <si>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</si>
  <si>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</si>
  <si>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</si>
  <si>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</si>
  <si>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</si>
  <si>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</si>
  <si>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</si>
  <si>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</si>
  <si>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</si>
  <si>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</si>
  <si>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</si>
  <si>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</si>
  <si>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</si>
  <si>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</si>
  <si>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</si>
  <si>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</si>
  <si>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</si>
  <si>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</si>
  <si>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</si>
  <si>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</si>
  <si>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</si>
  <si>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</si>
  <si>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</si>
  <si>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</si>
  <si>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</si>
  <si>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</si>
  <si>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</si>
  <si>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</si>
  <si>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</si>
  <si>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</si>
  <si>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</si>
  <si>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</si>
  <si>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</si>
  <si>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</si>
  <si>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</si>
  <si>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</si>
  <si>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</si>
  <si>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</si>
  <si>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</si>
  <si>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</si>
  <si>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</si>
  <si>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</si>
  <si>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</si>
  <si>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</si>
  <si>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</si>
  <si>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</si>
  <si>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</si>
  <si>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</si>
  <si>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</si>
  <si>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</si>
  <si>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</si>
  <si>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</si>
  <si>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</si>
  <si>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</si>
  <si>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</si>
  <si>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</si>
  <si>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</si>
  <si>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</si>
  <si>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</si>
  <si>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</si>
  <si>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</si>
  <si>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</si>
  <si>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</si>
  <si>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</si>
  <si>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</si>
  <si>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</si>
  <si>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</si>
  <si>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</si>
  <si>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</si>
  <si>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</si>
  <si>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</si>
  <si>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</si>
  <si>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</si>
  <si>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</si>
  <si>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</si>
  <si>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</si>
  <si>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</si>
  <si>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</si>
  <si>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</si>
  <si>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</si>
  <si>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</si>
  <si>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</si>
  <si>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</si>
  <si>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</si>
  <si>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</si>
  <si>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</si>
  <si>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</si>
  <si>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</si>
  <si>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</si>
  <si>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</si>
  <si>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</si>
  <si>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</si>
  <si>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</si>
  <si>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</si>
  <si>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</si>
  <si>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</si>
  <si>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</si>
  <si>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</si>
  <si>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</si>
  <si>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</si>
  <si>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</si>
  <si>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</si>
  <si>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</si>
  <si>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</si>
  <si>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</si>
  <si>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</si>
  <si>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</si>
  <si>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</si>
  <si>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</si>
  <si>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</si>
  <si>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</si>
  <si>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</si>
  <si>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</si>
  <si>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</si>
  <si>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</si>
  <si>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</si>
  <si>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</si>
  <si>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</si>
  <si>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</si>
  <si>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</si>
  <si>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</si>
  <si>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</si>
  <si>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</si>
  <si>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</si>
  <si>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</si>
  <si>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</si>
  <si>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</si>
  <si>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</si>
  <si>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</si>
  <si>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</si>
  <si>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</si>
  <si>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</si>
  <si>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</si>
  <si>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</si>
  <si>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</si>
  <si>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</si>
  <si>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</si>
  <si>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</si>
  <si>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</si>
  <si>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</si>
  <si>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</si>
  <si>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</si>
  <si>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</si>
  <si>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</si>
  <si>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</si>
  <si>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</si>
  <si>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</si>
  <si>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</si>
  <si>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</si>
  <si>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</si>
  <si>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</si>
  <si>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</si>
  <si>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</si>
  <si>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</si>
  <si>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</si>
  <si>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</si>
  <si>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</si>
  <si>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</si>
  <si>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</si>
  <si>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</si>
  <si>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</si>
  <si>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</si>
  <si>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</si>
  <si>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</si>
  <si>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</si>
  <si>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</si>
  <si>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</si>
  <si>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</si>
  <si>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</si>
  <si>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</si>
  <si>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</si>
  <si>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</si>
  <si>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</si>
  <si>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</si>
  <si>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</si>
  <si>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</si>
  <si>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</si>
  <si>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</si>
  <si>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</si>
  <si>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</si>
  <si>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</si>
  <si>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</si>
  <si>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</si>
  <si>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</si>
  <si>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</si>
  <si>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</si>
  <si>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</si>
  <si>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</si>
  <si>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</si>
  <si>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</si>
  <si>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</si>
  <si>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</si>
  <si>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</si>
  <si>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</si>
  <si>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</si>
  <si>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</si>
  <si>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</si>
  <si>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</si>
  <si>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</si>
  <si>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</si>
  <si>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</si>
  <si>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</si>
  <si>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</si>
  <si>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</si>
  <si>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</si>
  <si>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</si>
  <si>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</si>
  <si>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</si>
  <si>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</si>
  <si>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</si>
  <si>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</si>
  <si>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</si>
  <si>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</si>
  <si>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</si>
  <si>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</si>
  <si>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</si>
  <si>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</si>
  <si>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</si>
  <si>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</si>
  <si>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</si>
  <si>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</si>
  <si>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</si>
  <si>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</si>
  <si>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</si>
  <si>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</si>
  <si>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</si>
  <si>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</si>
  <si>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</si>
  <si>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</si>
  <si>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</si>
  <si>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</si>
  <si>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</si>
  <si>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</si>
  <si>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</si>
  <si>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</si>
  <si>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</si>
  <si>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</si>
  <si>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</si>
  <si>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</si>
  <si>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</si>
  <si>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</si>
  <si>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</si>
  <si>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</si>
  <si>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</si>
  <si>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</si>
  <si>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</si>
  <si>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</si>
  <si>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</si>
  <si>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</si>
  <si>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</si>
  <si>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</si>
  <si>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</si>
  <si>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</si>
  <si>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</si>
  <si>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</si>
  <si>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</si>
  <si>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</si>
  <si>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</si>
  <si>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</si>
  <si>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</si>
  <si>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</si>
  <si>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</si>
  <si>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</si>
  <si>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</si>
  <si>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</si>
  <si>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</si>
  <si>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</si>
  <si>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</si>
  <si>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</si>
  <si>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</si>
  <si>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</si>
  <si>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</si>
  <si>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</si>
  <si>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</si>
  <si>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</si>
  <si>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</si>
  <si>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</si>
  <si>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</si>
  <si>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</si>
  <si>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</si>
  <si>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</si>
  <si>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</si>
  <si>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</si>
  <si>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</si>
  <si>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</si>
  <si>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</si>
  <si>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</si>
  <si>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</si>
  <si>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</si>
  <si>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</si>
  <si>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</si>
  <si>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</si>
  <si>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</si>
  <si>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</si>
  <si>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</si>
  <si>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</si>
  <si>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</si>
  <si>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</si>
  <si>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</si>
  <si>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</si>
  <si>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</si>
  <si>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</si>
  <si>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</si>
  <si>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</si>
  <si>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</si>
  <si>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</si>
  <si>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</si>
  <si>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</si>
  <si>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</si>
  <si>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</si>
  <si>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</si>
  <si>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</si>
  <si>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</si>
  <si>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</si>
  <si>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</si>
  <si>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</si>
  <si>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</si>
  <si>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</si>
  <si>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</si>
  <si>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</si>
  <si>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</si>
  <si>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</si>
  <si>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</si>
  <si>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</si>
  <si>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</si>
  <si>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</si>
  <si>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</si>
  <si>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</si>
  <si>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</si>
  <si>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</si>
  <si>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</si>
  <si>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</si>
  <si>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</si>
  <si>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</si>
  <si>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</si>
  <si>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</si>
  <si>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</si>
  <si>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</si>
  <si>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</si>
  <si>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</si>
  <si>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</si>
  <si>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</si>
  <si>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</si>
  <si>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</si>
  <si>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</si>
  <si>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</si>
  <si>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</si>
  <si>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</si>
  <si>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</si>
  <si>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</si>
  <si>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</si>
  <si>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</si>
  <si>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</si>
  <si>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</si>
  <si>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</si>
  <si>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</si>
  <si>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</si>
  <si>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</si>
  <si>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</si>
  <si>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</si>
  <si>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</si>
  <si>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</si>
  <si>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</si>
  <si>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</si>
  <si>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</si>
  <si>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</si>
  <si>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</si>
  <si>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</si>
  <si>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</si>
  <si>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</si>
  <si>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</si>
  <si>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</si>
  <si>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</si>
  <si>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</si>
  <si>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</si>
  <si>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</si>
  <si>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</si>
  <si>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</si>
  <si>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</si>
  <si>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</si>
  <si>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</si>
  <si>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</si>
  <si>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</si>
  <si>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</si>
  <si>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</si>
  <si>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</si>
  <si>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</si>
  <si>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</si>
  <si>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</si>
  <si>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</si>
  <si>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</si>
  <si>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</si>
  <si>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</si>
  <si>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</si>
  <si>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</si>
  <si>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</si>
  <si>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</si>
  <si>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</si>
  <si>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</si>
  <si>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</si>
  <si>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</si>
  <si>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</si>
  <si>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</si>
  <si>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</si>
  <si>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</si>
  <si>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</si>
  <si>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</si>
  <si>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</si>
  <si>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</si>
  <si>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</si>
  <si>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</si>
  <si>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</si>
  <si>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</si>
  <si>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</si>
  <si>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</si>
  <si>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</si>
  <si>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</si>
  <si>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</si>
  <si>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</si>
  <si>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</si>
  <si>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</si>
  <si>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</si>
  <si>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</si>
  <si>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</si>
  <si>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</si>
  <si>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</si>
  <si>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</si>
  <si>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</si>
  <si>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</si>
  <si>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</si>
  <si>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</si>
  <si>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</si>
  <si>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</si>
  <si>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</si>
  <si>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</si>
  <si>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</si>
  <si>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</si>
  <si>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</si>
  <si>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</si>
  <si>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</si>
  <si>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</si>
  <si>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</si>
  <si>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</si>
  <si>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</si>
  <si>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</si>
  <si>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</si>
  <si>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</si>
  <si>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</si>
  <si>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</si>
  <si>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</si>
  <si>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</si>
  <si>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</si>
  <si>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</si>
  <si>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</si>
  <si>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</si>
  <si>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</si>
  <si>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</si>
  <si>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</si>
  <si>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</si>
  <si>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</si>
  <si>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</si>
  <si>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</si>
  <si>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</si>
  <si>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</si>
  <si>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</si>
  <si>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</si>
  <si>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</si>
  <si>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</si>
  <si>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</si>
  <si>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</si>
  <si>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</si>
  <si>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</si>
  <si>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</si>
  <si>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</si>
  <si>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</si>
  <si>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</si>
  <si>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</si>
  <si>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</si>
  <si>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</si>
  <si>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</si>
  <si>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</si>
  <si>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</si>
  <si>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</si>
  <si>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</si>
  <si>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</si>
  <si>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</si>
  <si>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</si>
  <si>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</si>
  <si>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</si>
  <si>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</si>
  <si>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</si>
  <si>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</si>
  <si>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</si>
  <si>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</si>
  <si>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</si>
  <si>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</si>
  <si>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</si>
  <si>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</si>
  <si>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</si>
  <si>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</si>
  <si>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</si>
  <si>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</si>
  <si>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</si>
  <si>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</si>
  <si>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</si>
  <si>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</si>
  <si>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</si>
  <si>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</si>
  <si>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</si>
  <si>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</si>
  <si>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</si>
  <si>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</si>
  <si>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</si>
  <si>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</si>
  <si>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</si>
  <si>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</si>
  <si>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</si>
  <si>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</si>
  <si>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</si>
  <si>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</si>
  <si>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</si>
  <si>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</si>
  <si>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</si>
  <si>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</si>
  <si>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</si>
  <si>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</si>
  <si>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</si>
  <si>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</si>
  <si>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</si>
  <si>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</si>
  <si>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</si>
  <si>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</si>
  <si>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</si>
  <si>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</si>
  <si>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</si>
  <si>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</si>
  <si>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</si>
  <si>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</si>
  <si>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</si>
  <si>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</si>
  <si>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</si>
  <si>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</si>
  <si>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</si>
  <si>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</si>
  <si>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</si>
  <si>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</si>
  <si>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</si>
  <si>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</si>
  <si>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</si>
  <si>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</si>
  <si>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</si>
  <si>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</si>
  <si>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</si>
  <si>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</si>
  <si>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</si>
  <si>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</si>
  <si>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</si>
  <si>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</si>
  <si>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</si>
  <si>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</si>
  <si>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</si>
  <si>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</si>
  <si>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</si>
  <si>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</si>
  <si>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</si>
  <si>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</si>
  <si>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</si>
  <si>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</si>
  <si>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</si>
  <si>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</si>
  <si>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</si>
  <si>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</si>
  <si>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</si>
  <si>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</si>
  <si>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</si>
  <si>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</si>
  <si>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</si>
  <si>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</si>
  <si>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</si>
  <si>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</si>
  <si>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</si>
  <si>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</si>
  <si>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</si>
  <si>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</si>
  <si>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</si>
  <si>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</si>
  <si>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</si>
  <si>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</si>
  <si>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</si>
  <si>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</si>
  <si>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</si>
  <si>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</si>
  <si>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</si>
  <si>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</si>
  <si>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</si>
  <si>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</si>
  <si>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</si>
  <si>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</si>
  <si>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</si>
  <si>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</si>
  <si>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</si>
  <si>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</si>
  <si>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</si>
  <si>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</si>
  <si>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</si>
  <si>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</si>
  <si>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</si>
  <si>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</si>
  <si>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</si>
  <si>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</si>
  <si>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</si>
  <si>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</si>
  <si>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</si>
  <si>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</si>
  <si>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</si>
  <si>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</si>
  <si>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</si>
  <si>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</si>
  <si>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</si>
  <si>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</si>
  <si>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</si>
  <si>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</si>
  <si>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</si>
  <si>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</si>
  <si>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</si>
  <si>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</si>
  <si>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</si>
  <si>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</si>
  <si>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</si>
  <si>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</si>
  <si>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</si>
  <si>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</si>
  <si>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</si>
  <si>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</si>
  <si>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</si>
  <si>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</si>
  <si>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</si>
  <si>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</si>
  <si>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</si>
  <si>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</si>
  <si>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</si>
  <si>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</si>
  <si>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</si>
  <si>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</si>
  <si>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</si>
  <si>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</si>
  <si>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</si>
  <si>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</si>
  <si>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</si>
  <si>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</si>
  <si>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</si>
  <si>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</si>
  <si>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</si>
  <si>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</si>
  <si>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</si>
  <si>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</si>
  <si>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</si>
  <si>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</si>
  <si>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</si>
  <si>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</si>
  <si>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</si>
  <si>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</si>
  <si>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</si>
  <si>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</si>
  <si>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</si>
  <si>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</si>
  <si>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</si>
  <si>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</si>
  <si>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</si>
  <si>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</si>
  <si>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</si>
  <si>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</si>
  <si>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</si>
  <si>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</si>
  <si>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</si>
  <si>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</si>
  <si>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</si>
  <si>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</si>
  <si>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</si>
  <si>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</si>
  <si>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</si>
  <si>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</si>
  <si>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</si>
  <si>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</si>
  <si>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</si>
  <si>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</si>
  <si>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</si>
  <si>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</si>
  <si>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</si>
  <si>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</si>
  <si>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</si>
  <si>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</si>
  <si>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</si>
  <si>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</si>
  <si>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</si>
  <si>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</si>
  <si>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</si>
  <si>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</si>
  <si>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</si>
  <si>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</si>
  <si>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</si>
  <si>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</si>
  <si>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</si>
  <si>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</si>
  <si>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</si>
  <si>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</si>
  <si>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</si>
  <si>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</si>
  <si>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</si>
  <si>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</si>
  <si>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</si>
  <si>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</si>
  <si>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</si>
  <si>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</si>
  <si>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</si>
  <si>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</si>
  <si>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</si>
  <si>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</si>
  <si>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</si>
  <si>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</si>
  <si>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</si>
  <si>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</si>
  <si>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</si>
  <si>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</si>
  <si>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</si>
  <si>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</si>
  <si>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</si>
  <si>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</si>
  <si>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</si>
  <si>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</si>
  <si>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</si>
  <si>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</si>
  <si>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</si>
  <si>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</si>
  <si>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</si>
  <si>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</si>
  <si>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</si>
  <si>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</si>
  <si>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</si>
  <si>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</si>
  <si>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</si>
  <si>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</si>
  <si>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</si>
  <si>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</si>
  <si>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</si>
  <si>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</si>
  <si>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</si>
  <si>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</si>
  <si>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</si>
  <si>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</si>
  <si>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</si>
  <si>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</si>
  <si>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</si>
  <si>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</si>
  <si>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</si>
  <si>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</si>
  <si>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</si>
  <si>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</si>
  <si>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</si>
  <si>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</si>
  <si>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</si>
  <si>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</si>
  <si>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</si>
  <si>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</si>
  <si>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</si>
  <si>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</si>
  <si>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</si>
  <si>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</si>
  <si>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</si>
  <si>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</si>
  <si>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</si>
  <si>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</si>
  <si>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</si>
  <si>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</si>
  <si>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</si>
  <si>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</si>
  <si>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</si>
  <si>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</si>
  <si>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</si>
  <si>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</si>
  <si>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</si>
  <si>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</si>
  <si>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</si>
  <si>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</si>
  <si>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</si>
  <si>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</si>
  <si>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</si>
  <si>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</si>
  <si>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</si>
  <si>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</si>
  <si>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</si>
  <si>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</si>
  <si>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</si>
  <si>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</si>
  <si>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</si>
  <si>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</si>
  <si>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</si>
  <si>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</si>
  <si>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</si>
  <si>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</si>
  <si>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</si>
  <si>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</si>
  <si>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</si>
  <si>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</si>
  <si>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</si>
  <si>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</si>
  <si>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</si>
  <si>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</si>
  <si>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</si>
  <si>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</si>
  <si>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</si>
  <si>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</si>
  <si>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</si>
  <si>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</si>
  <si>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</si>
  <si>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</si>
  <si>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</si>
  <si>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</si>
  <si>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</si>
  <si>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</si>
  <si>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</si>
  <si>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</si>
  <si>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</si>
  <si>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</si>
  <si>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</si>
  <si>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</si>
  <si>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</si>
  <si>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</si>
  <si>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</si>
  <si>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</si>
  <si>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</si>
  <si>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</si>
  <si>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</si>
  <si>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</si>
  <si>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</si>
  <si>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</si>
  <si>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</si>
  <si>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</si>
  <si>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</si>
  <si>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</si>
  <si>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</si>
  <si>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</si>
  <si>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</si>
  <si>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</si>
  <si>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</si>
  <si>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</si>
  <si>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</si>
  <si>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</si>
  <si>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</si>
  <si>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</si>
  <si>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</si>
  <si>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</si>
  <si>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</si>
  <si>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</si>
  <si>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</si>
  <si>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</si>
  <si>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</si>
  <si>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</si>
  <si>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</si>
  <si>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</si>
  <si>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</si>
  <si>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</si>
  <si>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</si>
  <si>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</si>
  <si>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</si>
  <si>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</si>
  <si>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</si>
  <si>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</si>
  <si>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</si>
  <si>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</si>
  <si>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</si>
  <si>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</si>
  <si>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</si>
  <si>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</si>
  <si>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</si>
  <si>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</si>
  <si>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</si>
  <si>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</si>
  <si>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</si>
  <si>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</si>
  <si>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</si>
  <si>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</si>
  <si>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</si>
  <si>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</si>
  <si>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</si>
  <si>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</si>
  <si>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</si>
  <si>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</si>
  <si>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</si>
  <si>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</si>
  <si>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</si>
  <si>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</si>
  <si>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</si>
  <si>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</si>
  <si>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</si>
  <si>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</si>
  <si>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</si>
  <si>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</si>
  <si>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</si>
  <si>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</si>
  <si>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</si>
  <si>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</si>
  <si>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</si>
  <si>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</si>
  <si>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</si>
  <si>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</si>
  <si>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</si>
  <si>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</si>
  <si>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</si>
  <si>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</si>
  <si>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</si>
  <si>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</si>
  <si>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</si>
  <si>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</si>
  <si>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</si>
  <si>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</si>
  <si>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</si>
  <si>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</si>
  <si>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</si>
  <si>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</si>
  <si>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</si>
  <si>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</si>
  <si>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</si>
  <si>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</si>
  <si>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</si>
  <si>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</si>
  <si>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</si>
  <si>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</si>
  <si>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</si>
  <si>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</si>
  <si>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</si>
  <si>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</si>
  <si>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</si>
  <si>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</si>
  <si>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</si>
  <si>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</si>
  <si>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</si>
  <si>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</si>
  <si>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</si>
  <si>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</si>
  <si>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</si>
  <si>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</si>
  <si>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</si>
  <si>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</si>
  <si>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</si>
  <si>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</si>
  <si>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</si>
  <si>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</si>
  <si>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</si>
  <si>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</si>
  <si>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</si>
  <si>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</si>
  <si>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</si>
  <si>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</si>
  <si>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</si>
  <si>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</si>
  <si>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</si>
  <si>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</si>
  <si>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</si>
  <si>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</si>
  <si>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</si>
  <si>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</si>
  <si>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</si>
  <si>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</si>
  <si>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</si>
  <si>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</si>
  <si>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</si>
  <si>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</si>
  <si>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</si>
  <si>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</si>
  <si>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</si>
  <si>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</si>
  <si>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</si>
  <si>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</si>
  <si>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</si>
  <si>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</si>
  <si>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</si>
  <si>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</si>
  <si>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</si>
  <si>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</si>
  <si>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</si>
  <si>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</si>
  <si>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</si>
  <si>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</si>
  <si>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</si>
  <si>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</si>
  <si>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</si>
  <si>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</si>
  <si>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</si>
  <si>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</si>
  <si>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</si>
  <si>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</si>
  <si>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</si>
  <si>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</si>
  <si>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</si>
  <si>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</si>
  <si>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</si>
  <si>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</si>
  <si>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</si>
  <si>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</si>
  <si>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</si>
  <si>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</si>
  <si>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</si>
  <si>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</si>
  <si>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</si>
  <si>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</si>
  <si>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</si>
  <si>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</si>
  <si>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</si>
  <si>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</si>
  <si>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</si>
  <si>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</si>
  <si>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</si>
  <si>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</si>
  <si>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</si>
  <si>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</si>
  <si>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</si>
  <si>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</si>
  <si>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</si>
  <si>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</si>
  <si>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</si>
  <si>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</si>
  <si>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</si>
  <si>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</si>
  <si>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</si>
  <si>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</si>
  <si>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</si>
  <si>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</si>
  <si>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</si>
  <si>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</si>
  <si>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</si>
  <si>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</si>
  <si>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</si>
  <si>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</si>
  <si>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</si>
  <si>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</si>
  <si>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</si>
  <si>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</si>
  <si>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</si>
  <si>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</si>
  <si>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</si>
  <si>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</si>
  <si>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</si>
  <si>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</si>
  <si>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</si>
  <si>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</si>
  <si>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</si>
  <si>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</si>
  <si>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</si>
  <si>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</si>
  <si>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</si>
  <si>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</si>
  <si>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</si>
  <si>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</si>
  <si>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</si>
  <si>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</si>
  <si>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</si>
  <si>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</si>
  <si>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</si>
  <si>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</si>
  <si>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</si>
  <si>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</si>
  <si>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</si>
  <si>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</si>
  <si>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</si>
  <si>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</si>
  <si>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</si>
  <si>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</si>
  <si>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</si>
  <si>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</si>
  <si>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</si>
  <si>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</si>
  <si>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</si>
  <si>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</si>
  <si>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</si>
  <si>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</si>
  <si>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</si>
  <si>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</si>
  <si>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</si>
  <si>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</si>
  <si>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</si>
  <si>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</si>
  <si>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</si>
  <si>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</si>
  <si>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</si>
  <si>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</si>
  <si>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</si>
  <si>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</si>
  <si>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</si>
  <si>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</si>
  <si>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</si>
  <si>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</si>
  <si>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</si>
  <si>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</si>
  <si>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</si>
  <si>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</si>
  <si>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</si>
  <si>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</si>
  <si>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</si>
  <si>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</si>
  <si>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</si>
  <si>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</si>
  <si>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</si>
  <si>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</si>
  <si>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</si>
  <si>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</si>
  <si>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</si>
  <si>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</si>
  <si>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</si>
  <si>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</si>
  <si>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</si>
  <si>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</si>
  <si>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</si>
  <si>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</si>
  <si>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</si>
  <si>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</si>
  <si>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</si>
  <si>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</si>
  <si>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</si>
  <si>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</si>
  <si>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</si>
  <si>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</si>
  <si>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</si>
  <si>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</si>
  <si>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</si>
  <si>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</si>
  <si>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</si>
  <si>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</si>
  <si>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</si>
  <si>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</si>
  <si>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</si>
  <si>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</si>
  <si>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</si>
  <si>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</si>
  <si>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</si>
  <si>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</si>
  <si>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</si>
  <si>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</si>
  <si>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</si>
  <si>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</si>
  <si>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</si>
  <si>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</si>
  <si>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</si>
  <si>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</si>
  <si>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</si>
  <si>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</si>
  <si>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</si>
  <si>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</si>
  <si>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</si>
  <si>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</si>
  <si>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</si>
  <si>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</si>
  <si>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</si>
  <si>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</si>
  <si>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</si>
  <si>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</si>
  <si>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</si>
  <si>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</si>
  <si>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</si>
  <si>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</si>
  <si>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</si>
  <si>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</si>
  <si>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</si>
  <si>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</si>
  <si>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</si>
  <si>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</si>
  <si>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</si>
  <si>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</si>
  <si>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</si>
  <si>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</si>
  <si>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</si>
  <si>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</si>
  <si>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</si>
  <si>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</si>
  <si>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</si>
  <si>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</si>
  <si>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</si>
  <si>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</si>
  <si>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</si>
  <si>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</si>
  <si>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</si>
  <si>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</si>
  <si>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</si>
  <si>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</si>
  <si>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</si>
  <si>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</si>
  <si>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</si>
  <si>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</si>
  <si>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</si>
  <si>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</si>
  <si>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</si>
  <si>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</si>
  <si>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</si>
  <si>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</si>
  <si>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</si>
  <si>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</si>
  <si>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</si>
  <si>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</si>
  <si>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</si>
  <si>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</si>
  <si>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</si>
  <si>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</si>
  <si>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</si>
  <si>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</si>
  <si>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</si>
  <si>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</si>
  <si>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</si>
  <si>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</si>
  <si>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</si>
  <si>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</si>
  <si>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</si>
  <si>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</si>
  <si>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</si>
  <si>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</si>
  <si>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</si>
  <si>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</si>
  <si>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</si>
  <si>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</si>
  <si>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</si>
  <si>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</si>
  <si>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</si>
  <si>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</si>
  <si>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</si>
  <si>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</si>
  <si>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</si>
  <si>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</si>
  <si>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</si>
  <si>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</si>
  <si>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</si>
  <si>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</si>
  <si>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</si>
  <si>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</si>
  <si>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</si>
  <si>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</si>
  <si>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</si>
  <si>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</si>
  <si>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</si>
  <si>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</si>
  <si>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</si>
  <si>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</si>
  <si>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</si>
  <si>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</si>
  <si>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</si>
  <si>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</si>
  <si>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</si>
  <si>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</si>
  <si>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</si>
  <si>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</si>
  <si>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</si>
  <si>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</si>
  <si>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</si>
  <si>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</si>
  <si>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</si>
  <si>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</si>
  <si>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</si>
  <si>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</si>
  <si>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</si>
  <si>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</si>
  <si>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</si>
  <si>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</si>
  <si>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</si>
  <si>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</si>
  <si>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</si>
  <si>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</si>
  <si>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</si>
  <si>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</si>
  <si>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</si>
  <si>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</si>
  <si>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</si>
  <si>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</si>
  <si>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</si>
  <si>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</si>
  <si>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</si>
  <si>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</si>
  <si>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</si>
  <si>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</si>
  <si>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</si>
  <si>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</si>
  <si>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</si>
  <si>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</si>
  <si>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</si>
  <si>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</si>
  <si>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</si>
  <si>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</si>
  <si>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</si>
  <si>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</si>
  <si>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</si>
  <si>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</si>
  <si>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</si>
  <si>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</si>
  <si>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</si>
  <si>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</si>
  <si>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</si>
  <si>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</si>
  <si>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</si>
  <si>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</si>
  <si>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</si>
  <si>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</si>
  <si>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</si>
  <si>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</si>
  <si>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</si>
  <si>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</si>
  <si>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</si>
  <si>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</si>
  <si>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</si>
  <si>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</si>
  <si>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</si>
  <si>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</si>
  <si>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</si>
  <si>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</si>
  <si>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</si>
  <si>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</si>
  <si>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</si>
  <si>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</si>
  <si>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</si>
  <si>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</si>
  <si>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</si>
  <si>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</si>
  <si>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</si>
  <si>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</si>
  <si>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</si>
  <si>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</si>
  <si>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</si>
  <si>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</si>
  <si>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</si>
  <si>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</si>
  <si>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</si>
  <si>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</si>
  <si>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</si>
  <si>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</si>
  <si>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</si>
  <si>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</si>
  <si>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</si>
  <si>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</si>
  <si>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</si>
  <si>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</si>
  <si>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</si>
  <si>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</si>
  <si>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</si>
  <si>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</si>
  <si>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</si>
  <si>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</si>
  <si>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</si>
  <si>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</si>
  <si>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</si>
  <si>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</si>
  <si>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</si>
  <si>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</si>
  <si>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</si>
  <si>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</si>
  <si>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</si>
  <si>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</si>
  <si>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</si>
  <si>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</si>
  <si>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</si>
  <si>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</si>
  <si>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</si>
  <si>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</si>
  <si>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</si>
  <si>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</si>
  <si>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</si>
  <si>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</si>
  <si>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</si>
  <si>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</si>
  <si>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</si>
  <si>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</si>
  <si>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</si>
  <si>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</si>
  <si>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</si>
  <si>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</si>
  <si>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</si>
  <si>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</si>
  <si>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</si>
  <si>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</si>
  <si>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</si>
  <si>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</si>
  <si>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</si>
  <si>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</si>
  <si>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</si>
  <si>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</si>
  <si>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</si>
  <si>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</si>
  <si>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</si>
  <si>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</si>
  <si>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</si>
  <si>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</si>
  <si>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</si>
  <si>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</si>
  <si>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</si>
  <si>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</si>
  <si>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</si>
  <si>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</si>
  <si>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</si>
  <si>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</si>
  <si>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</si>
  <si>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</si>
  <si>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</si>
  <si>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</si>
  <si>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</si>
  <si>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</si>
  <si>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</si>
  <si>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</si>
  <si>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</si>
  <si>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</si>
  <si>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</si>
  <si>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</si>
  <si>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</si>
  <si>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</si>
  <si>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</si>
  <si>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</si>
  <si>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</si>
  <si>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</si>
  <si>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</si>
  <si>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</si>
  <si>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</si>
  <si>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</si>
  <si>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</si>
  <si>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</si>
  <si>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</si>
  <si>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</si>
  <si>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</si>
  <si>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</si>
  <si>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</si>
  <si>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</si>
  <si>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</si>
  <si>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</si>
  <si>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</si>
  <si>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</si>
  <si>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</si>
  <si>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</si>
  <si>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</si>
  <si>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</si>
  <si>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</si>
  <si>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</si>
  <si>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</si>
  <si>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</si>
  <si>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</si>
  <si>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</si>
  <si>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</si>
  <si>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</si>
  <si>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</si>
  <si>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</si>
  <si>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</si>
  <si>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</si>
  <si>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</si>
  <si>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</si>
  <si>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</si>
  <si>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</si>
  <si>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</si>
  <si>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</si>
  <si>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</si>
  <si>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</si>
  <si>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</si>
  <si>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</si>
  <si>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</si>
  <si>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</si>
  <si>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</si>
  <si>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</si>
  <si>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</si>
  <si>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</si>
  <si>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</si>
  <si>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</si>
  <si>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</si>
  <si>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</si>
  <si>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</si>
  <si>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</si>
  <si>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</si>
  <si>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</si>
  <si>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</si>
  <si>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</si>
  <si>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</si>
  <si>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</si>
  <si>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</si>
  <si>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</si>
  <si>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</si>
  <si>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</si>
  <si>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</si>
  <si>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</si>
  <si>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</si>
  <si>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</si>
  <si>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</si>
  <si>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</si>
  <si>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</si>
  <si>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</si>
  <si>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</si>
  <si>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</si>
  <si>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</si>
  <si>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</si>
  <si>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</si>
  <si>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</si>
  <si>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</si>
  <si>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</si>
  <si>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</si>
  <si>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</si>
  <si>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</si>
  <si>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</si>
  <si>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</si>
  <si>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</si>
  <si>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</si>
  <si>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</si>
  <si>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</si>
  <si>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</si>
  <si>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</si>
  <si>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</si>
  <si>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</si>
  <si>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</si>
  <si>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</si>
  <si>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</si>
  <si>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</si>
  <si>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</si>
  <si>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</si>
  <si>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</si>
  <si>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</si>
  <si>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</si>
  <si>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</si>
  <si>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</si>
  <si>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</si>
  <si>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</si>
  <si>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</si>
  <si>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</si>
  <si>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</si>
  <si>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</si>
  <si>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</si>
  <si>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</si>
  <si>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</si>
  <si>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</si>
  <si>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</si>
  <si>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</si>
  <si>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</si>
  <si>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</si>
  <si>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</si>
  <si>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</si>
  <si>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</si>
  <si>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</si>
  <si>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</si>
  <si>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</si>
  <si>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</si>
  <si>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</si>
  <si>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</si>
  <si>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</si>
  <si>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</si>
  <si>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</si>
  <si>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</si>
  <si>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</si>
  <si>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</si>
  <si>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</si>
  <si>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</si>
  <si>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</si>
  <si>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</si>
  <si>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</si>
  <si>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</si>
  <si>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</si>
  <si>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</si>
  <si>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</si>
  <si>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</si>
  <si>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</si>
  <si>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</si>
  <si>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</si>
  <si>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</si>
  <si>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</si>
  <si>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</si>
  <si>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</si>
  <si>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</si>
  <si>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</si>
  <si>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</si>
  <si>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</si>
  <si>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</si>
  <si>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</si>
  <si>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</si>
  <si>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</si>
  <si>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</si>
  <si>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</si>
  <si>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</si>
  <si>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</si>
  <si>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</si>
  <si>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</si>
  <si>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</si>
  <si>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</si>
  <si>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</si>
  <si>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</si>
  <si>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</si>
  <si>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</si>
  <si>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</si>
  <si>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</si>
  <si>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</si>
  <si>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</si>
  <si>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</si>
  <si>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</si>
  <si>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</si>
  <si>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</si>
  <si>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</si>
  <si>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</si>
  <si>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</si>
  <si>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</si>
  <si>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</si>
  <si>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</si>
  <si>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</si>
  <si>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</si>
  <si>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</si>
  <si>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</si>
  <si>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</si>
  <si>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</si>
  <si>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</si>
  <si>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</si>
  <si>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</si>
  <si>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</si>
  <si>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</si>
  <si>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</si>
  <si>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</si>
  <si>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</si>
  <si>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</si>
  <si>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</si>
  <si>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</si>
  <si>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</si>
  <si>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</si>
  <si>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</si>
  <si>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</si>
  <si>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</si>
  <si>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</si>
  <si>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</si>
  <si>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</si>
  <si>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</si>
  <si>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</si>
  <si>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</si>
  <si>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</si>
  <si>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</si>
  <si>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</si>
  <si>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</si>
  <si>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</si>
  <si>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</si>
  <si>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</si>
  <si>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</si>
  <si>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</si>
  <si>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</si>
  <si>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</si>
  <si>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</si>
  <si>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</si>
  <si>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</si>
  <si>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</si>
  <si>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</si>
  <si>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</si>
  <si>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</si>
  <si>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</si>
  <si>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</si>
  <si>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</si>
  <si>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</si>
  <si>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</si>
  <si>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</si>
  <si>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</si>
  <si>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</si>
  <si>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</si>
  <si>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</si>
  <si>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</si>
  <si>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</si>
  <si>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</si>
  <si>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</si>
  <si>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</si>
  <si>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</si>
  <si>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</si>
  <si>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</si>
  <si>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</si>
  <si>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</si>
  <si>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</si>
  <si>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</si>
  <si>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</si>
  <si>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</si>
  <si>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</si>
  <si>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</si>
  <si>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</si>
  <si>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</si>
  <si>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</si>
  <si>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</si>
  <si>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</si>
  <si>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</si>
  <si>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</si>
  <si>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</si>
  <si>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</si>
  <si>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</si>
  <si>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</si>
  <si>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</si>
  <si>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</si>
  <si>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</si>
  <si>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</si>
  <si>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</si>
  <si>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</si>
  <si>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</si>
  <si>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</si>
  <si>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</si>
  <si>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</si>
  <si>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</si>
  <si>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</si>
  <si>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</si>
  <si>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</si>
  <si>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</si>
  <si>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</si>
  <si>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</si>
  <si>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</si>
  <si>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</si>
  <si>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</si>
  <si>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</si>
  <si>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</si>
  <si>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</si>
  <si>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</si>
  <si>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</si>
  <si>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</si>
  <si>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</si>
  <si>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</si>
  <si>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</si>
  <si>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</si>
  <si>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</si>
  <si>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</si>
  <si>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</si>
  <si>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</si>
  <si>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</si>
  <si>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</si>
  <si>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</si>
  <si>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</si>
  <si>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</si>
  <si>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</si>
  <si>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</si>
  <si>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</si>
  <si>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</si>
  <si>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</si>
  <si>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</si>
  <si>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</si>
  <si>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</si>
  <si>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</si>
  <si>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</si>
  <si>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</si>
  <si>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</si>
  <si>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</si>
  <si>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</si>
  <si>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</si>
  <si>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</si>
  <si>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</si>
  <si>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</si>
  <si>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</si>
  <si>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</si>
  <si>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</si>
  <si>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</si>
  <si>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</si>
  <si>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</si>
  <si>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</si>
  <si>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</si>
  <si>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</si>
  <si>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</si>
  <si>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</si>
  <si>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</si>
  <si>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</si>
  <si>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</si>
  <si>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</si>
  <si>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</si>
  <si>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</si>
  <si>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</si>
  <si>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</si>
  <si>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</si>
  <si>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</si>
  <si>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</si>
  <si>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</si>
  <si>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</si>
  <si>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</si>
  <si>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</si>
  <si>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</si>
  <si>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</si>
  <si>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</si>
  <si>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</si>
  <si>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</si>
  <si>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</si>
  <si>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</si>
  <si>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</si>
  <si>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</si>
  <si>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</si>
  <si>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</si>
  <si>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</si>
  <si>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</si>
  <si>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</si>
  <si>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</si>
  <si>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</si>
  <si>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</si>
  <si>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</si>
  <si>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</si>
  <si>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</si>
  <si>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</si>
  <si>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</si>
  <si>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</si>
  <si>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</si>
  <si>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</si>
  <si>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</si>
  <si>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</si>
  <si>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</si>
  <si>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</si>
  <si>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</si>
  <si>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</si>
  <si>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</si>
  <si>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</si>
  <si>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</si>
  <si>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</si>
  <si>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</si>
  <si>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</si>
  <si>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</si>
  <si>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</si>
  <si>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</si>
  <si>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</si>
  <si>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</si>
  <si>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</si>
  <si>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</si>
  <si>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</si>
  <si>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</si>
  <si>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</si>
  <si>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</si>
  <si>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</si>
  <si>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</si>
  <si>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</si>
  <si>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</si>
  <si>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</si>
  <si>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</si>
  <si>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</si>
  <si>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</si>
  <si>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</si>
  <si>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</si>
  <si>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</si>
  <si>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</si>
  <si>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</si>
  <si>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</si>
  <si>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</si>
  <si>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</si>
  <si>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</si>
  <si>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</si>
  <si>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</si>
  <si>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</si>
  <si>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</si>
  <si>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</si>
  <si>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</si>
  <si>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</si>
  <si>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</si>
  <si>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</si>
  <si>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</si>
  <si>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</si>
  <si>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</si>
  <si>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</si>
  <si>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</si>
  <si>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</si>
  <si>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</si>
  <si>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</si>
  <si>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</si>
  <si>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</si>
  <si>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</si>
  <si>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</si>
  <si>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</si>
  <si>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</si>
  <si>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</si>
  <si>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</si>
  <si>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</si>
  <si>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</si>
  <si>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</si>
  <si>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</si>
  <si>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</si>
  <si>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</si>
  <si>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</si>
  <si>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</si>
  <si>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</si>
  <si>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</si>
  <si>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</si>
  <si>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</si>
  <si>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</si>
  <si>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</si>
  <si>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</si>
  <si>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</si>
  <si>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</si>
  <si>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</si>
  <si>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</si>
  <si>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</si>
  <si>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</si>
  <si>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</si>
  <si>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</si>
  <si>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</si>
  <si>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</si>
  <si>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</si>
  <si>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</si>
  <si>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</si>
  <si>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</si>
  <si>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</si>
  <si>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</si>
  <si>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</si>
  <si>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</si>
  <si>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</si>
  <si>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</si>
  <si>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</si>
  <si>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</si>
  <si>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</si>
  <si>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</si>
  <si>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</si>
  <si>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</si>
  <si>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</si>
  <si>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</si>
  <si>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</si>
  <si>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</si>
  <si>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</si>
  <si>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</si>
  <si>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</si>
  <si>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</si>
  <si>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</si>
  <si>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</si>
  <si>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</si>
  <si>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</si>
  <si>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</si>
  <si>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</si>
  <si>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</si>
  <si>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</si>
  <si>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</si>
  <si>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</si>
  <si>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</si>
  <si>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</si>
  <si>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</si>
  <si>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</si>
  <si>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</si>
  <si>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</si>
  <si>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</si>
  <si>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</si>
  <si>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</si>
  <si>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</si>
  <si>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</si>
  <si>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</si>
  <si>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</si>
  <si>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</si>
  <si>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</si>
  <si>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</si>
  <si>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</si>
  <si>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</si>
  <si>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</si>
  <si>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</si>
  <si>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</si>
  <si>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</si>
  <si>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</si>
  <si>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</si>
  <si>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</si>
  <si>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</si>
  <si>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</si>
  <si>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</si>
  <si>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</si>
  <si>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</si>
  <si>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</si>
  <si>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</si>
  <si>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</si>
  <si>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</si>
  <si>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</si>
  <si>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</si>
  <si>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</si>
  <si>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</si>
  <si>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</si>
  <si>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</si>
  <si>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</si>
  <si>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</si>
  <si>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</si>
  <si>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</si>
  <si>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</si>
  <si>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</si>
  <si>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</si>
  <si>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</si>
  <si>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</si>
  <si>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</si>
  <si>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</si>
  <si>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</si>
  <si>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</si>
  <si>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</si>
  <si>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</si>
  <si>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</si>
  <si>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</si>
  <si>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</si>
  <si>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</si>
  <si>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</si>
  <si>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</si>
  <si>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</si>
  <si>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</si>
  <si>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</si>
  <si>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</si>
  <si>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</si>
  <si>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</si>
  <si>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</si>
  <si>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</si>
  <si>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</si>
  <si>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</si>
  <si>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</si>
  <si>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</si>
  <si>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</si>
  <si>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</si>
  <si>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</si>
  <si>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</si>
  <si>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</si>
  <si>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</si>
  <si>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</si>
  <si>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</si>
  <si>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</si>
  <si>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</si>
  <si>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</si>
  <si>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</si>
  <si>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</si>
  <si>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</si>
  <si>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</si>
  <si>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</si>
  <si>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</si>
  <si>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</si>
  <si>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</si>
  <si>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</si>
  <si>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</si>
  <si>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</si>
  <si>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</si>
  <si>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</si>
  <si>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</si>
  <si>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</si>
  <si>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</si>
  <si>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</si>
  <si>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</si>
  <si>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</si>
  <si>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</si>
  <si>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</si>
  <si>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</si>
  <si>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</si>
  <si>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</si>
  <si>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</si>
  <si>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</si>
  <si>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</si>
  <si>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</si>
  <si>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</si>
  <si>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</si>
  <si>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</si>
  <si>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</si>
  <si>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</si>
  <si>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</si>
  <si>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</si>
  <si>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</si>
  <si>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</si>
  <si>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</si>
  <si>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</si>
  <si>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</si>
  <si>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</si>
  <si>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</si>
  <si>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</si>
  <si>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</si>
  <si>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</si>
  <si>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</si>
  <si>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</si>
  <si>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</si>
  <si>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</si>
  <si>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</si>
  <si>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</si>
  <si>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</si>
  <si>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</si>
  <si>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</si>
  <si>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</si>
  <si>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</si>
  <si>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</si>
  <si>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</si>
  <si>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</si>
  <si>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</si>
  <si>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</si>
  <si>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</si>
  <si>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</si>
  <si>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</si>
  <si>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</si>
  <si>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</si>
  <si>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</si>
  <si>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</si>
  <si>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</si>
  <si>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</si>
  <si>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</si>
  <si>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</si>
  <si>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</si>
  <si>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</si>
  <si>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</si>
  <si>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</si>
  <si>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</si>
  <si>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</si>
  <si>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</si>
  <si>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</si>
  <si>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</si>
  <si>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</si>
  <si>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</si>
  <si>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</si>
  <si>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</si>
  <si>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</si>
  <si>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</si>
  <si>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</si>
  <si>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</si>
  <si>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</si>
  <si>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</si>
  <si>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</si>
  <si>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</si>
  <si>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</si>
  <si>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</si>
  <si>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</si>
  <si>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</si>
  <si>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</si>
  <si>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</si>
  <si>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</si>
  <si>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</si>
  <si>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</si>
  <si>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</si>
  <si>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</si>
  <si>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</si>
  <si>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</si>
  <si>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</si>
  <si>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</si>
  <si>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</si>
  <si>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</si>
  <si>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</si>
  <si>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</si>
  <si>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</si>
  <si>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</si>
  <si>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</si>
  <si>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</si>
  <si>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</si>
  <si>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</si>
  <si>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</si>
  <si>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</si>
  <si>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</si>
  <si>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</si>
  <si>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</si>
  <si>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</si>
  <si>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</si>
  <si>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</si>
  <si>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</si>
  <si>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</si>
  <si>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</si>
  <si>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</si>
  <si>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</si>
  <si>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</si>
  <si>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</si>
  <si>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</si>
  <si>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</si>
  <si>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</si>
  <si>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</si>
  <si>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</si>
  <si>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</si>
  <si>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</si>
  <si>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</si>
  <si>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</si>
  <si>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</si>
  <si>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</si>
  <si>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</si>
  <si>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</si>
  <si>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</si>
  <si>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</si>
  <si>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</si>
  <si>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</si>
  <si>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</si>
  <si>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</si>
  <si>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</si>
  <si>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</si>
  <si>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</si>
  <si>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</si>
  <si>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</si>
  <si>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</si>
  <si>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</si>
  <si>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</si>
  <si>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</si>
  <si>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</si>
  <si>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</si>
  <si>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</si>
  <si>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</si>
  <si>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</si>
  <si>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</si>
  <si>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</si>
  <si>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</si>
  <si>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</si>
  <si>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</si>
  <si>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</si>
  <si>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</si>
  <si>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</si>
  <si>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</si>
  <si>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</si>
  <si>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</si>
  <si>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</si>
  <si>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</si>
  <si>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</si>
  <si>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</si>
  <si>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</si>
  <si>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</si>
  <si>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</si>
  <si>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</si>
  <si>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</si>
  <si>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</si>
  <si>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</si>
  <si>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</si>
  <si>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</si>
  <si>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</si>
  <si>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</si>
  <si>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</si>
  <si>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</si>
  <si>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</si>
  <si>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</si>
  <si>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</si>
  <si>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</si>
  <si>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</si>
  <si>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</si>
  <si>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</si>
  <si>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</si>
  <si>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</si>
  <si>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</si>
  <si>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</si>
  <si>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</si>
  <si>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</si>
  <si>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</si>
  <si>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</si>
  <si>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</si>
  <si>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</si>
  <si>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</si>
  <si>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</si>
  <si>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</si>
  <si>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</si>
  <si>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</si>
  <si>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</si>
  <si>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</si>
  <si>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</si>
  <si>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</si>
  <si>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</si>
  <si>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</si>
  <si>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</si>
  <si>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</si>
  <si>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</si>
  <si>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</si>
  <si>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</si>
  <si>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</si>
  <si>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</si>
  <si>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</si>
  <si>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</si>
  <si>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</si>
  <si>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</si>
  <si>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</si>
  <si>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</si>
  <si>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</si>
  <si>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</si>
  <si>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</si>
  <si>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</si>
  <si>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</si>
  <si>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</si>
  <si>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</si>
  <si>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</si>
  <si>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</si>
  <si>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</si>
  <si>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</si>
  <si>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</si>
  <si>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</si>
  <si>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</si>
  <si>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</si>
  <si>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</si>
  <si>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</si>
  <si>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</si>
  <si>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</si>
  <si>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</si>
  <si>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</si>
  <si>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</si>
  <si>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</si>
  <si>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</si>
  <si>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</si>
  <si>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</si>
  <si>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</si>
  <si>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</si>
  <si>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</si>
  <si>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</si>
  <si>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</si>
  <si>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</si>
  <si>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</si>
  <si>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</si>
  <si>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</si>
  <si>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</si>
  <si>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</si>
  <si>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</si>
  <si>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</si>
  <si>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</si>
  <si>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</si>
  <si>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</si>
  <si>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</si>
  <si>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</si>
  <si>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</si>
  <si>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</si>
  <si>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</si>
  <si>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</si>
  <si>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</si>
  <si>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</si>
  <si>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</si>
  <si>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</si>
  <si>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</si>
  <si>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</si>
  <si>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</si>
  <si>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</si>
  <si>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</si>
  <si>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</si>
  <si>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</si>
  <si>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</si>
  <si>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</si>
  <si>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</si>
  <si>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</si>
  <si>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</si>
  <si>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</si>
  <si>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</si>
  <si>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</si>
  <si>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</si>
  <si>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</si>
  <si>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</si>
  <si>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</si>
  <si>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</si>
  <si>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</si>
  <si>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</si>
  <si>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</si>
  <si>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</si>
  <si>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</si>
  <si>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</si>
  <si>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</si>
  <si>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</si>
  <si>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</si>
  <si>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</si>
  <si>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</si>
  <si>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</si>
  <si>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</si>
  <si>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</si>
  <si>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</si>
  <si>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</si>
  <si>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</si>
  <si>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</si>
  <si>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</si>
  <si>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</si>
  <si>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</si>
  <si>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</si>
  <si>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</si>
  <si>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</si>
  <si>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</si>
  <si>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</si>
  <si>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</si>
  <si>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</si>
  <si>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</si>
  <si>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</si>
  <si>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</si>
  <si>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</si>
  <si>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</si>
  <si>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</si>
  <si>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</si>
  <si>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</si>
  <si>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</si>
  <si>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</si>
  <si>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</si>
  <si>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</si>
  <si>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</si>
  <si>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</si>
  <si>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</si>
  <si>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</si>
  <si>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</si>
  <si>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</si>
  <si>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</si>
  <si>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</si>
  <si>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</si>
  <si>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</si>
  <si>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</si>
  <si>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</si>
  <si>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</si>
  <si>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</si>
  <si>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</si>
  <si>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</si>
  <si>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</si>
  <si>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</si>
  <si>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</si>
  <si>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</si>
  <si>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</si>
  <si>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</si>
  <si>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</si>
  <si>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</si>
  <si>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</si>
  <si>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</si>
  <si>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</si>
  <si>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</si>
  <si>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</si>
  <si>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</si>
  <si>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</si>
  <si>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</si>
  <si>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</si>
  <si>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</si>
  <si>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</si>
  <si>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</si>
  <si>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</si>
  <si>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</si>
  <si>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</si>
  <si>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</si>
  <si>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</si>
  <si>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</si>
  <si>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</si>
  <si>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</si>
  <si>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</si>
  <si>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</si>
  <si>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</si>
  <si>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</si>
  <si>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</si>
  <si>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</si>
  <si>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</si>
  <si>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</si>
  <si>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</si>
  <si>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</si>
  <si>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</si>
  <si>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</si>
  <si>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</si>
  <si>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</si>
  <si>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</si>
  <si>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</si>
  <si>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</si>
  <si>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</si>
  <si>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</si>
  <si>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</si>
  <si>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</si>
  <si>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</si>
  <si>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</si>
  <si>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</si>
  <si>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</si>
  <si>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</si>
  <si>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</si>
  <si>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</si>
  <si>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</si>
  <si>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</si>
  <si>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</si>
  <si>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</si>
  <si>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</si>
  <si>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</si>
  <si>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</si>
  <si>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</si>
  <si>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</si>
  <si>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</si>
  <si>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</si>
  <si>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</si>
  <si>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</si>
  <si>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</si>
  <si>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</si>
  <si>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</si>
  <si>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</si>
  <si>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</si>
  <si>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</si>
  <si>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</si>
  <si>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</si>
  <si>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</si>
  <si>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</si>
  <si>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</si>
  <si>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</si>
  <si>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</si>
  <si>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</si>
  <si>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</si>
  <si>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</si>
  <si>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</si>
  <si>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</si>
  <si>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</si>
  <si>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</si>
  <si>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</si>
  <si>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</si>
  <si>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</si>
  <si>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</si>
  <si>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</si>
  <si>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</si>
  <si>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</si>
  <si>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</si>
  <si>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</si>
  <si>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</si>
  <si>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</si>
  <si>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</si>
  <si>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</si>
  <si>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</si>
  <si>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</si>
  <si>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</si>
  <si>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</si>
  <si>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</si>
  <si>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</si>
  <si>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</si>
  <si>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</si>
  <si>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</si>
  <si>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</si>
  <si>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</si>
  <si>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</si>
  <si>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</si>
  <si>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</si>
  <si>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</si>
  <si>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</si>
  <si>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</si>
  <si>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</si>
  <si>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</si>
  <si>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</si>
  <si>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</si>
  <si>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</si>
  <si>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</si>
  <si>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</si>
  <si>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</si>
  <si>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</si>
  <si>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</si>
  <si>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</si>
  <si>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</si>
  <si>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</si>
  <si>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</si>
  <si>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</si>
  <si>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</si>
  <si>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</si>
  <si>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</si>
  <si>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</si>
  <si>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</si>
  <si>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</si>
  <si>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</si>
  <si>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</si>
  <si>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</si>
  <si>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</si>
  <si>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</si>
  <si>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</si>
  <si>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</si>
  <si>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</si>
  <si>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</si>
  <si>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</si>
  <si>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</si>
  <si>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</si>
  <si>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</si>
  <si>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</si>
  <si>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</si>
  <si>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</si>
  <si>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</si>
  <si>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</si>
  <si>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</si>
  <si>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</si>
  <si>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</si>
  <si>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</si>
  <si>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</si>
  <si>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</si>
  <si>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</si>
  <si>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</si>
  <si>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</si>
  <si>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</si>
  <si>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</si>
  <si>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</si>
  <si>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</si>
  <si>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</si>
  <si>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</si>
  <si>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</si>
  <si>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</si>
  <si>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</si>
  <si>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</si>
  <si>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</si>
  <si>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</si>
  <si>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</si>
  <si>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</si>
  <si>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</si>
  <si>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</si>
  <si>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</si>
  <si>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</si>
  <si>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</si>
  <si>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</si>
  <si>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</si>
  <si>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</si>
  <si>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</si>
  <si>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</si>
  <si>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</si>
  <si>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</si>
  <si>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</si>
  <si>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</si>
  <si>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</si>
  <si>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</si>
  <si>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</si>
  <si>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</si>
  <si>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</si>
  <si>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</si>
  <si>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</si>
  <si>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</si>
  <si>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</si>
  <si>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</si>
  <si>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</si>
  <si>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</si>
  <si>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</si>
  <si>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</si>
  <si>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</si>
  <si>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</si>
  <si>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</si>
  <si>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</si>
  <si>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</si>
  <si>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</si>
  <si>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</si>
  <si>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</si>
  <si>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</si>
  <si>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</si>
  <si>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</si>
  <si>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</si>
  <si>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</si>
  <si>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</si>
  <si>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</si>
  <si>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</si>
  <si>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</si>
  <si>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</si>
  <si>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</si>
  <si>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</si>
  <si>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</si>
  <si>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</si>
  <si>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</si>
  <si>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</si>
  <si>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</si>
  <si>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</si>
  <si>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</si>
  <si>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</si>
  <si>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</si>
  <si>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</si>
  <si>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</si>
  <si>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</si>
  <si>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</si>
  <si>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</si>
  <si>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</si>
  <si>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</si>
  <si>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</si>
  <si>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</si>
  <si>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</si>
  <si>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</si>
  <si>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</si>
  <si>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</si>
  <si>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</si>
  <si>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</si>
  <si>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</si>
  <si>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</si>
  <si>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</si>
  <si>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</si>
  <si>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</si>
  <si>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</si>
  <si>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</si>
  <si>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</si>
  <si>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</si>
  <si>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</si>
  <si>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</si>
  <si>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</si>
  <si>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</si>
  <si>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</si>
  <si>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</si>
  <si>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</si>
  <si>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</si>
  <si>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</si>
  <si>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</si>
  <si>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</si>
  <si>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</si>
  <si>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</si>
  <si>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</si>
  <si>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</si>
  <si>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</si>
  <si>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</si>
  <si>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</si>
  <si>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</si>
  <si>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</si>
  <si>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</si>
  <si>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</si>
  <si>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</si>
  <si>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</si>
  <si>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</si>
  <si>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</si>
  <si>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</si>
  <si>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</si>
  <si>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</si>
  <si>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</si>
  <si>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</si>
  <si>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</si>
  <si>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</si>
  <si>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</si>
  <si>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</si>
  <si>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</si>
  <si>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</si>
  <si>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</si>
  <si>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</si>
  <si>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</si>
  <si>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</si>
  <si>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</si>
  <si>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</si>
  <si>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</si>
  <si>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</si>
  <si>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</si>
  <si>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</si>
  <si>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</si>
  <si>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</si>
  <si>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</si>
  <si>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</si>
  <si>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</si>
  <si>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</si>
  <si>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</si>
  <si>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</si>
  <si>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</si>
  <si>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</si>
  <si>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</si>
  <si>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</si>
  <si>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</si>
  <si>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</si>
  <si>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</si>
  <si>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</si>
  <si>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</si>
  <si>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</si>
  <si>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</si>
  <si>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</si>
  <si>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</si>
  <si>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</si>
  <si>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</si>
  <si>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</si>
  <si>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</si>
  <si>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</si>
  <si>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</si>
  <si>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</si>
  <si>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</si>
  <si>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</si>
  <si>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</si>
  <si>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</si>
  <si>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</si>
  <si>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</si>
  <si>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</si>
  <si>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</si>
  <si>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</si>
  <si>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</si>
  <si>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</si>
  <si>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</si>
  <si>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</si>
  <si>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</si>
  <si>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</si>
  <si>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</si>
  <si>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</si>
  <si>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</si>
  <si>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</si>
  <si>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</si>
  <si>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</si>
  <si>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</si>
  <si>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</si>
  <si>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</si>
  <si>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</si>
  <si>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</si>
  <si>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</si>
  <si>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</si>
  <si>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</si>
  <si>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</si>
  <si>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</si>
  <si>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</si>
  <si>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</si>
  <si>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</si>
  <si>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</si>
  <si>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</si>
  <si>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</si>
  <si>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</si>
  <si>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</si>
  <si>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</si>
  <si>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</si>
  <si>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</si>
  <si>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</si>
  <si>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</si>
  <si>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</si>
  <si>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</si>
  <si>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</si>
  <si>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</si>
  <si>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</si>
  <si>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</si>
  <si>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</si>
  <si>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</si>
  <si>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</si>
  <si>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</si>
  <si>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</si>
  <si>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</si>
  <si>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</si>
  <si>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</si>
  <si>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</si>
  <si>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</si>
  <si>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</si>
  <si>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</si>
  <si>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</si>
  <si>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</si>
  <si>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</si>
  <si>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</si>
  <si>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</si>
  <si>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</si>
  <si>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</si>
  <si>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</si>
  <si>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</si>
  <si>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</si>
  <si>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</si>
  <si>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</si>
  <si>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</si>
  <si>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</si>
  <si>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</si>
  <si>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</si>
  <si>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</si>
  <si>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</si>
  <si>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</si>
  <si>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</si>
  <si>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</si>
  <si>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</si>
  <si>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</si>
  <si>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</si>
  <si>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</si>
  <si>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</si>
  <si>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</si>
  <si>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</si>
  <si>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</si>
  <si>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</si>
  <si>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</si>
  <si>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</si>
  <si>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</si>
  <si>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</si>
  <si>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</si>
  <si>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</si>
  <si>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</si>
  <si>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</si>
  <si>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</si>
  <si>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</si>
  <si>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</si>
  <si>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</si>
  <si>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</si>
  <si>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</si>
  <si>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</si>
  <si>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</si>
  <si>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</si>
  <si>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</si>
  <si>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</si>
  <si>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</si>
  <si>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</si>
  <si>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</si>
  <si>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</si>
  <si>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</si>
  <si>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</si>
  <si>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</si>
  <si>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</si>
  <si>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</si>
  <si>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</si>
  <si>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</si>
  <si>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</si>
  <si>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</si>
  <si>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</si>
  <si>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</si>
  <si>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</si>
  <si>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</si>
  <si>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</si>
  <si>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</si>
  <si>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</si>
  <si>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</si>
  <si>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</si>
  <si>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</si>
  <si>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</si>
  <si>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</si>
  <si>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</si>
  <si>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</si>
  <si>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</si>
  <si>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</si>
  <si>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</si>
  <si>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</si>
  <si>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</si>
  <si>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</si>
  <si>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</si>
  <si>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</si>
  <si>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</si>
  <si>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</si>
  <si>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</si>
  <si>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</si>
  <si>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</si>
  <si>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</si>
  <si>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</si>
  <si>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</si>
  <si>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</si>
  <si>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</si>
  <si>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</si>
  <si>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</si>
  <si>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</si>
  <si>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</si>
  <si>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</si>
  <si>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</si>
  <si>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</si>
  <si>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</si>
  <si>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</si>
  <si>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</si>
  <si>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</si>
  <si>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</si>
  <si>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</si>
  <si>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</si>
  <si>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</si>
  <si>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</si>
  <si>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</si>
  <si>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</si>
  <si>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</si>
  <si>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</si>
  <si>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</si>
  <si>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</si>
  <si>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</si>
  <si>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</si>
  <si>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</si>
  <si>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</si>
  <si>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</si>
  <si>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</si>
  <si>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</si>
  <si>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</si>
  <si>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</si>
  <si>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</si>
  <si>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</si>
  <si>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</si>
  <si>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</si>
  <si>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</si>
  <si>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</si>
  <si>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</si>
  <si>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</si>
  <si>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</si>
  <si>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</si>
  <si>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</si>
  <si>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</si>
  <si>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</si>
  <si>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</si>
  <si>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</si>
  <si>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</si>
  <si>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</si>
  <si>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</si>
  <si>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</si>
  <si>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</si>
  <si>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</si>
  <si>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</si>
  <si>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</si>
  <si>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</si>
  <si>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</si>
  <si>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</si>
  <si>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</si>
  <si>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</si>
  <si>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</si>
  <si>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</si>
  <si>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</si>
  <si>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</si>
  <si>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</si>
  <si>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</si>
  <si>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</si>
  <si>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</si>
  <si>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</si>
  <si>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</si>
  <si>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</si>
  <si>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</si>
  <si>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</si>
  <si>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</si>
  <si>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</si>
  <si>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</si>
  <si>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</si>
  <si>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</si>
  <si>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</si>
  <si>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</si>
  <si>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</si>
  <si>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</si>
  <si>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</si>
  <si>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</si>
  <si>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</si>
  <si>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</si>
  <si>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</si>
  <si>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</si>
  <si>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</si>
  <si>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</si>
  <si>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</si>
  <si>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</si>
  <si>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</si>
  <si>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</si>
  <si>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</si>
  <si>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</si>
  <si>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</si>
  <si>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</si>
  <si>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</si>
  <si>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</si>
  <si>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</si>
  <si>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</si>
  <si>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</si>
  <si>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</si>
  <si>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</si>
  <si>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</si>
  <si>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</si>
  <si>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</si>
  <si>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</si>
  <si>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</si>
  <si>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</si>
  <si>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</si>
  <si>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</si>
  <si>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</si>
  <si>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</si>
  <si>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</si>
  <si>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</si>
  <si>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</si>
  <si>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</si>
  <si>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</si>
  <si>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</si>
  <si>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</si>
  <si>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</si>
  <si>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</si>
  <si>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</si>
  <si>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</si>
  <si>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</si>
  <si>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</si>
  <si>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</si>
  <si>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</si>
  <si>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</si>
  <si>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</si>
  <si>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</si>
  <si>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</si>
  <si>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</si>
  <si>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</si>
  <si>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</si>
  <si>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</si>
  <si>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</si>
  <si>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</si>
  <si>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</si>
  <si>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</si>
  <si>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</si>
  <si>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</si>
  <si>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</si>
  <si>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</si>
  <si>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</si>
  <si>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</si>
  <si>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</si>
  <si>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</si>
  <si>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</si>
  <si>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</si>
  <si>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</si>
  <si>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</si>
  <si>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</si>
  <si>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</si>
  <si>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</si>
  <si>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</si>
  <si>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</si>
  <si>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</si>
  <si>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</si>
  <si>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</si>
  <si>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</si>
  <si>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</si>
  <si>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</si>
  <si>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</si>
  <si>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</si>
  <si>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</si>
  <si>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</si>
  <si>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</si>
  <si>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</si>
  <si>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</si>
  <si>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</si>
  <si>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</si>
  <si>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</si>
  <si>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</si>
  <si>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</si>
  <si>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</si>
  <si>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</si>
  <si>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</si>
  <si>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</si>
  <si>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</si>
  <si>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</si>
  <si>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</si>
  <si>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</si>
  <si>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</si>
  <si>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</si>
  <si>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</si>
  <si>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</si>
  <si>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</si>
  <si>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</si>
  <si>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</si>
  <si>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</si>
  <si>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</si>
  <si>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</si>
  <si>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</si>
  <si>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</si>
  <si>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</si>
  <si>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</si>
  <si>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</si>
  <si>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</si>
  <si>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</si>
  <si>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</si>
  <si>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</si>
  <si>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</si>
  <si>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</si>
  <si>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</si>
  <si>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</si>
  <si>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</si>
  <si>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</si>
  <si>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</si>
  <si>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</si>
  <si>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</si>
  <si>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</si>
  <si>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</si>
  <si>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</si>
  <si>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</si>
  <si>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</si>
  <si>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</si>
  <si>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</si>
  <si>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</si>
  <si>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</si>
  <si>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</si>
  <si>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</si>
  <si>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</si>
  <si>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</si>
  <si>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</si>
  <si>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</si>
  <si>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</si>
  <si>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</si>
  <si>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</si>
  <si>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</si>
  <si>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</si>
  <si>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</si>
  <si>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</si>
  <si>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</si>
  <si>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</si>
  <si>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</si>
  <si>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</si>
  <si>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</si>
  <si>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</si>
  <si>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</si>
  <si>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</si>
  <si>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</si>
  <si>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</si>
  <si>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</si>
  <si>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</si>
  <si>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</si>
  <si>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</si>
  <si>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</si>
  <si>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</si>
  <si>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</si>
  <si>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</si>
  <si>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</si>
  <si>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</si>
  <si>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</si>
  <si>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</si>
  <si>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</si>
  <si>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</si>
  <si>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</si>
  <si>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</si>
  <si>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</si>
  <si>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</si>
  <si>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</si>
  <si>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</si>
  <si>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</si>
  <si>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</si>
  <si>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</si>
  <si>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</si>
  <si>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</si>
  <si>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</si>
  <si>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</si>
  <si>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</si>
  <si>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</si>
  <si>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</si>
  <si>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</si>
  <si>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</si>
  <si>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</si>
  <si>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</si>
  <si>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</si>
  <si>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</si>
  <si>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</si>
  <si>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</si>
  <si>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</si>
  <si>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</si>
  <si>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</si>
  <si>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</si>
  <si>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</si>
  <si>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</si>
  <si>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</si>
  <si>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</si>
  <si>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</si>
  <si>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</si>
  <si>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</si>
  <si>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</si>
  <si>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</si>
  <si>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</si>
  <si>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</si>
  <si>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</si>
  <si>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</si>
  <si>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</si>
  <si>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</si>
  <si>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</si>
  <si>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</si>
  <si>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</si>
  <si>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</si>
  <si>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</si>
  <si>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</si>
  <si>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</si>
  <si>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</si>
  <si>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</si>
  <si>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</si>
  <si>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</si>
  <si>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</si>
  <si>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</si>
  <si>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</si>
  <si>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</si>
  <si>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</si>
  <si>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</si>
  <si>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</si>
  <si>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</si>
  <si>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</si>
  <si>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</si>
  <si>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</si>
  <si>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</si>
  <si>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</si>
  <si>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</si>
  <si>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</si>
  <si>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</si>
  <si>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</si>
  <si>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</si>
  <si>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</si>
  <si>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</si>
  <si>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</si>
  <si>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</si>
  <si>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</si>
  <si>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</si>
  <si>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</si>
  <si>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</si>
  <si>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</si>
  <si>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</si>
  <si>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</si>
  <si>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</si>
  <si>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</si>
  <si>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</si>
  <si>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</si>
  <si>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</si>
  <si>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</si>
  <si>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</si>
  <si>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</si>
  <si>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</si>
  <si>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</si>
  <si>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</si>
  <si>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</si>
  <si>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</si>
  <si>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</si>
  <si>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</si>
  <si>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</si>
  <si>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</si>
  <si>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</si>
  <si>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</si>
  <si>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</si>
  <si>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</si>
  <si>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</si>
  <si>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</si>
  <si>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</si>
  <si>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</si>
  <si>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</si>
  <si>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</si>
  <si>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</si>
  <si>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</si>
  <si>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</si>
  <si>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</si>
  <si>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</si>
  <si>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</si>
  <si>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</si>
  <si>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</si>
  <si>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</si>
  <si>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</si>
  <si>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</si>
  <si>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</si>
  <si>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</si>
  <si>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</si>
  <si>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</si>
  <si>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</si>
  <si>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</si>
  <si>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</si>
  <si>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</si>
  <si>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</si>
  <si>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</si>
  <si>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</si>
  <si>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</si>
  <si>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</si>
  <si>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</si>
  <si>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</si>
  <si>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</si>
  <si>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</si>
  <si>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</si>
  <si>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</si>
  <si>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</si>
  <si>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</si>
  <si>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</si>
  <si>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</si>
  <si>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</si>
  <si>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</si>
  <si>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</si>
  <si>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</si>
  <si>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</si>
  <si>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</si>
  <si>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</si>
  <si>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</si>
  <si>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</si>
  <si>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</si>
  <si>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</si>
  <si>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</si>
  <si>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</si>
  <si>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</si>
  <si>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</si>
  <si>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</si>
  <si>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</si>
  <si>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</si>
  <si>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</si>
  <si>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</si>
  <si>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</si>
  <si>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</si>
  <si>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</si>
  <si>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</si>
  <si>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</si>
  <si>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</si>
  <si>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</si>
  <si>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</si>
  <si>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</si>
  <si>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</si>
  <si>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</si>
  <si>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</si>
  <si>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</si>
  <si>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</si>
  <si>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</si>
  <si>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</si>
  <si>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</si>
  <si>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</si>
  <si>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</si>
  <si>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</si>
  <si>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</si>
  <si>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</si>
  <si>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</si>
  <si>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</si>
  <si>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</si>
  <si>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</si>
  <si>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</si>
  <si>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</si>
  <si>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</si>
  <si>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</si>
  <si>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</si>
  <si>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</si>
  <si>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</si>
  <si>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</si>
  <si>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</si>
  <si>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</si>
  <si>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</si>
  <si>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</si>
  <si>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</si>
  <si>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</si>
  <si>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</si>
  <si>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</si>
  <si>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</si>
  <si>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</si>
  <si>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</si>
  <si>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</si>
  <si>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</si>
  <si>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</si>
  <si>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</si>
  <si>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</si>
  <si>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</si>
  <si>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</si>
  <si>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</si>
  <si>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</si>
  <si>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</si>
  <si>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</si>
  <si>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</si>
  <si>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</si>
  <si>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</si>
  <si>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</si>
  <si>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</si>
  <si>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</si>
  <si>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</si>
  <si>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</si>
  <si>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</si>
  <si>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</si>
  <si>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</si>
  <si>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</si>
  <si>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</si>
  <si>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</si>
  <si>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</si>
  <si>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</si>
  <si>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</si>
  <si>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</si>
  <si>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</si>
  <si>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</si>
  <si>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</si>
  <si>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</si>
  <si>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</si>
  <si>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</si>
  <si>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</si>
  <si>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</si>
  <si>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</si>
  <si>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</si>
  <si>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</si>
  <si>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</si>
  <si>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</si>
  <si>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</si>
  <si>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</si>
  <si>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</si>
  <si>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</si>
  <si>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</si>
  <si>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</si>
  <si>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</si>
  <si>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</si>
  <si>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</si>
  <si>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</si>
  <si>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</si>
  <si>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</si>
  <si>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</si>
  <si>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</si>
  <si>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</si>
  <si>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</si>
  <si>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</si>
  <si>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</si>
  <si>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</si>
  <si>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</si>
  <si>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</si>
  <si>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</si>
  <si>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</si>
  <si>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</si>
  <si>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</si>
  <si>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</si>
  <si>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</si>
  <si>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</si>
  <si>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</si>
  <si>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</si>
  <si>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</si>
  <si>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</si>
  <si>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</si>
  <si>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</si>
  <si>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</si>
  <si>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</si>
  <si>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</si>
  <si>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</si>
  <si>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</si>
  <si>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</si>
  <si>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</si>
  <si>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</si>
  <si>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</si>
  <si>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</si>
  <si>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</si>
  <si>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</si>
  <si>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</si>
  <si>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</si>
  <si>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</si>
  <si>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</si>
  <si>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</si>
  <si>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</si>
  <si>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</si>
  <si>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</si>
  <si>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</si>
  <si>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</si>
  <si>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</si>
  <si>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</si>
  <si>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</si>
  <si>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</si>
  <si>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</si>
  <si>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</si>
  <si>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</si>
  <si>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</si>
  <si>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</si>
  <si>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</si>
  <si>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</si>
  <si>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</si>
  <si>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</si>
  <si>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</si>
  <si>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</si>
  <si>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</si>
  <si>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</si>
  <si>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</si>
  <si>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</si>
  <si>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</si>
  <si>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</si>
  <si>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</si>
  <si>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</si>
  <si>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</si>
  <si>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</si>
  <si>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</si>
  <si>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</si>
  <si>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</si>
  <si>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</si>
  <si>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</si>
  <si>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</si>
  <si>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</si>
  <si>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</si>
  <si>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</si>
  <si>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</si>
  <si>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</si>
  <si>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</si>
  <si>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</si>
  <si>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</si>
  <si>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</si>
  <si>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</si>
  <si>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</si>
  <si>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</si>
  <si>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</si>
  <si>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</si>
  <si>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</si>
  <si>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</si>
  <si>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</si>
  <si>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</si>
  <si>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</si>
  <si>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</si>
  <si>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</si>
  <si>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</si>
  <si>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</si>
  <si>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</si>
  <si>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</si>
  <si>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</si>
  <si>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</si>
  <si>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</si>
  <si>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</si>
  <si>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</si>
  <si>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</si>
  <si>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</si>
  <si>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</si>
  <si>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</si>
  <si>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</si>
  <si>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</si>
  <si>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</si>
  <si>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</si>
  <si>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</si>
  <si>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</si>
  <si>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</si>
  <si>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</si>
  <si>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</si>
  <si>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</si>
  <si>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</si>
  <si>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</si>
  <si>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</si>
  <si>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</si>
  <si>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</si>
  <si>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</si>
  <si>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</si>
  <si>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</si>
  <si>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</si>
  <si>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</si>
  <si>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</si>
  <si>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</si>
  <si>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</si>
  <si>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</si>
  <si>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</si>
  <si>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</si>
  <si>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</si>
  <si>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</si>
  <si>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</si>
  <si>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</si>
  <si>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</si>
  <si>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</si>
  <si>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</si>
  <si>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</si>
  <si>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</si>
  <si>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</si>
  <si>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</si>
  <si>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</si>
  <si>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</si>
  <si>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</si>
  <si>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</si>
  <si>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</si>
  <si>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</si>
  <si>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</si>
  <si>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</si>
  <si>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</si>
  <si>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</si>
  <si>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</si>
  <si>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</si>
  <si>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</si>
  <si>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</si>
  <si>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</si>
  <si>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</si>
  <si>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</si>
  <si>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</si>
  <si>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</si>
  <si>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</si>
  <si>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</si>
  <si>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</si>
  <si>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</si>
  <si>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</si>
  <si>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</si>
  <si>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</si>
  <si>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</si>
  <si>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</si>
  <si>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</si>
  <si>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</si>
  <si>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</si>
  <si>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</si>
  <si>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</si>
  <si>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</si>
  <si>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</si>
  <si>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</si>
  <si>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</si>
  <si>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</si>
  <si>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</si>
  <si>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</si>
  <si>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</si>
  <si>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</si>
  <si>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</si>
  <si>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</si>
  <si>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</si>
  <si>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</si>
  <si>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</si>
  <si>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</si>
  <si>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</si>
  <si>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</si>
  <si>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</si>
  <si>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</si>
  <si>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</si>
  <si>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</si>
  <si>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</si>
  <si>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</si>
  <si>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</si>
  <si>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</si>
  <si>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</si>
  <si>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</si>
  <si>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</si>
  <si>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</si>
  <si>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</si>
  <si>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</si>
  <si>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</si>
  <si>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</si>
  <si>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</si>
  <si>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</si>
  <si>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</si>
  <si>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</si>
  <si>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</si>
  <si>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</si>
  <si>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</si>
  <si>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</si>
  <si>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</si>
  <si>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</si>
  <si>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</si>
  <si>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</si>
  <si>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</si>
  <si>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</si>
  <si>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</si>
  <si>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</si>
  <si>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</si>
  <si>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</si>
  <si>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</si>
  <si>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</si>
  <si>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</si>
  <si>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</si>
  <si>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</si>
  <si>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</si>
  <si>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</si>
  <si>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</si>
  <si>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</si>
  <si>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</si>
  <si>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</si>
  <si>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</si>
  <si>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</si>
  <si>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</si>
  <si>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</si>
  <si>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</si>
  <si>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</si>
  <si>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</si>
  <si>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</si>
  <si>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</si>
  <si>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</si>
  <si>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</si>
  <si>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</si>
  <si>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</si>
  <si>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</si>
  <si>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</si>
  <si>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</si>
  <si>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</si>
  <si>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</si>
  <si>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</si>
  <si>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</si>
  <si>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</si>
  <si>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</si>
  <si>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</si>
  <si>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</si>
  <si>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</si>
  <si>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</si>
  <si>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</si>
  <si>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</si>
  <si>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</si>
  <si>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</si>
  <si>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</si>
  <si>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</si>
  <si>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</si>
  <si>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</si>
  <si>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</si>
  <si>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</si>
  <si>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</si>
  <si>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</si>
  <si>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</si>
  <si>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</si>
  <si>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</si>
  <si>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</si>
  <si>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</si>
  <si>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</si>
  <si>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</si>
  <si>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</si>
  <si>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</si>
  <si>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</si>
  <si>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</si>
  <si>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</si>
  <si>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</si>
  <si>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</si>
  <si>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</si>
  <si>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</si>
  <si>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</si>
  <si>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</si>
  <si>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</si>
  <si>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</si>
  <si>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</si>
  <si>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</si>
  <si>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</si>
  <si>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</si>
  <si>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</si>
  <si>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</si>
  <si>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</si>
  <si>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</si>
  <si>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</si>
  <si>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</si>
  <si>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</si>
  <si>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</si>
  <si>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</si>
  <si>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</si>
  <si>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</si>
  <si>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</si>
  <si>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</si>
  <si>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</si>
  <si>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</si>
  <si>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</si>
  <si>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</si>
  <si>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</si>
  <si>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</si>
  <si>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</si>
  <si>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</si>
  <si>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</si>
  <si>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</si>
  <si>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</si>
  <si>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</si>
  <si>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</si>
  <si>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</si>
  <si>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</si>
  <si>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</si>
  <si>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</si>
  <si>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</si>
  <si>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</si>
  <si>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</si>
  <si>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</si>
  <si>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</si>
  <si>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</si>
  <si>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</si>
  <si>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</si>
  <si>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</si>
  <si>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</si>
  <si>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</si>
  <si>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</si>
  <si>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</si>
  <si>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</si>
  <si>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</si>
  <si>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</si>
  <si>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</si>
  <si>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</si>
  <si>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</si>
  <si>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</si>
  <si>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</si>
  <si>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</si>
  <si>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</si>
  <si>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</si>
  <si>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</si>
  <si>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</si>
  <si>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</si>
  <si>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</si>
  <si>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</si>
  <si>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</si>
  <si>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</si>
  <si>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</si>
  <si>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</si>
  <si>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</si>
  <si>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</si>
  <si>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</si>
  <si>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</si>
  <si>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</si>
  <si>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</si>
  <si>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</si>
  <si>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</si>
  <si>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</si>
  <si>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</si>
  <si>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</si>
  <si>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</si>
  <si>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</si>
  <si>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</si>
  <si>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</si>
  <si>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</si>
  <si>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</si>
  <si>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</si>
  <si>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</si>
  <si>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</si>
  <si>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</si>
  <si>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</si>
  <si>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</si>
  <si>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</si>
  <si>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</si>
  <si>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</si>
  <si>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</si>
  <si>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</si>
  <si>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</si>
  <si>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</si>
  <si>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</si>
  <si>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</si>
  <si>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</si>
  <si>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</si>
  <si>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</si>
  <si>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</si>
  <si>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</si>
  <si>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</si>
  <si>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</si>
  <si>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</si>
  <si>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</si>
  <si>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</si>
  <si>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</si>
  <si>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</si>
  <si>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</si>
  <si>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</si>
  <si>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</si>
  <si>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</si>
  <si>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</si>
  <si>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</si>
  <si>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</si>
  <si>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</si>
  <si>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</si>
  <si>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</si>
  <si>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</si>
  <si>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</si>
  <si>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</si>
  <si>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</si>
  <si>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</si>
  <si>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</si>
  <si>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</si>
  <si>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</si>
  <si>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</si>
  <si>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</si>
  <si>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</si>
  <si>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</si>
  <si>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</si>
  <si>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</si>
  <si>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</si>
  <si>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</si>
  <si>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</si>
  <si>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</si>
  <si>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</si>
  <si>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</si>
  <si>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</si>
  <si>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</si>
  <si>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</si>
  <si>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</si>
  <si>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</si>
  <si>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</si>
  <si>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</si>
  <si>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</si>
  <si>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</si>
  <si>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</si>
  <si>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</si>
  <si>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</si>
  <si>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</si>
  <si>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</si>
  <si>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</si>
  <si>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</si>
  <si>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</si>
  <si>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</si>
  <si>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</si>
  <si>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</si>
  <si>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</si>
  <si>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</si>
  <si>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</si>
  <si>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</si>
  <si>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</si>
  <si>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</si>
  <si>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</si>
  <si>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</si>
  <si>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</si>
  <si>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</si>
  <si>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</si>
  <si>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</si>
  <si>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</si>
  <si>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</si>
  <si>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</si>
  <si>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</si>
  <si>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</si>
  <si>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</si>
  <si>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</si>
  <si>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</si>
  <si>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</si>
  <si>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</si>
  <si>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</si>
  <si>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</si>
  <si>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</si>
  <si>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</si>
  <si>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</si>
  <si>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</si>
  <si>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</si>
  <si>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</si>
  <si>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</si>
  <si>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</si>
  <si>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</si>
  <si>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</si>
  <si>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</si>
  <si>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</si>
  <si>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</si>
  <si>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</si>
  <si>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</si>
  <si>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</si>
  <si>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</si>
  <si>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</si>
  <si>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</si>
  <si>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</si>
  <si>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</si>
  <si>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</si>
  <si>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</si>
  <si>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</si>
  <si>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</si>
  <si>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</si>
  <si>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</si>
  <si>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</si>
  <si>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</si>
  <si>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</si>
  <si>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</si>
  <si>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</si>
  <si>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</si>
  <si>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</si>
  <si>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</si>
  <si>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</si>
  <si>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</si>
  <si>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</si>
  <si>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</si>
  <si>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</si>
  <si>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</si>
  <si>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</si>
  <si>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</si>
  <si>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</si>
  <si>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</si>
  <si>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</si>
  <si>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</si>
  <si>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</si>
  <si>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</si>
  <si>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</si>
  <si>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</si>
  <si>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</si>
  <si>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</si>
  <si>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</si>
  <si>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</si>
  <si>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</si>
  <si>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</si>
  <si>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</si>
  <si>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</si>
  <si>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</si>
  <si>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</si>
  <si>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</si>
  <si>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</si>
  <si>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</si>
  <si>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</si>
  <si>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</si>
  <si>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</si>
  <si>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</si>
  <si>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</si>
  <si>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</si>
  <si>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</si>
  <si>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</si>
  <si>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</si>
  <si>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</si>
  <si>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</si>
  <si>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</si>
  <si>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</si>
  <si>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</si>
  <si>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</si>
  <si>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</si>
  <si>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</si>
  <si>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</si>
  <si>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</si>
  <si>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</si>
  <si>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</si>
  <si>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</si>
  <si>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</si>
  <si>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</si>
  <si>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</si>
  <si>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</si>
  <si>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</si>
  <si>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</si>
  <si>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</si>
  <si>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</si>
  <si>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</si>
  <si>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</si>
  <si>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</si>
  <si>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</si>
  <si>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</si>
  <si>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</si>
  <si>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</si>
  <si>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</si>
  <si>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</si>
  <si>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</si>
  <si>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</si>
  <si>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</si>
  <si>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</si>
  <si>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</si>
  <si>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</si>
  <si>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</si>
  <si>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</si>
  <si>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</si>
  <si>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</si>
  <si>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</si>
  <si>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</si>
  <si>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</si>
  <si>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</si>
  <si>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</si>
  <si>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</si>
  <si>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</si>
  <si>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</si>
  <si>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</si>
  <si>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</si>
  <si>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</si>
  <si>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</si>
  <si>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</si>
  <si>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</si>
  <si>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</si>
  <si>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</si>
  <si>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</si>
  <si>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</si>
  <si>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</si>
  <si>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</si>
  <si>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</si>
  <si>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</si>
  <si>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</si>
  <si>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</si>
  <si>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</si>
  <si>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</si>
  <si>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</si>
  <si>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</si>
  <si>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</si>
  <si>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</si>
  <si>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</si>
  <si>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</si>
  <si>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</si>
  <si>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</si>
  <si>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</si>
  <si>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</si>
  <si>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</si>
  <si>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</si>
  <si>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</si>
  <si>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</si>
  <si>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</si>
  <si>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</si>
  <si>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</si>
  <si>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</si>
  <si>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</si>
  <si>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</si>
  <si>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</si>
  <si>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</si>
  <si>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</si>
  <si>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</si>
  <si>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</si>
  <si>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</si>
  <si>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</si>
  <si>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</si>
  <si>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</si>
  <si>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</si>
  <si>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</si>
  <si>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</si>
  <si>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</si>
  <si>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</si>
  <si>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</si>
  <si>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</si>
  <si>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</si>
  <si>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</si>
  <si>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</si>
  <si>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</si>
  <si>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</si>
  <si>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</si>
  <si>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</si>
  <si>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</si>
  <si>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</si>
  <si>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</si>
  <si>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</si>
  <si>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</si>
  <si>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</si>
  <si>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</si>
  <si>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</si>
  <si>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</si>
  <si>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</si>
  <si>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</si>
  <si>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</si>
  <si>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</si>
  <si>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</si>
  <si>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</si>
  <si>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</si>
  <si>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</si>
  <si>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</si>
  <si>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</si>
  <si>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</si>
  <si>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</si>
  <si>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</si>
  <si>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</si>
  <si>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</si>
  <si>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</si>
  <si>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</si>
  <si>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</si>
  <si>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</si>
  <si>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</si>
  <si>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</si>
  <si>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</si>
  <si>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</si>
  <si>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</si>
  <si>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</si>
  <si>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</si>
  <si>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</si>
  <si>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</si>
  <si>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</si>
  <si>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</si>
  <si>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</si>
  <si>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</si>
  <si>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</si>
  <si>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</si>
  <si>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</si>
  <si>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</si>
  <si>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</si>
  <si>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</si>
  <si>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</si>
  <si>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</si>
  <si>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</si>
  <si>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</si>
  <si>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</si>
  <si>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</si>
  <si>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</si>
  <si>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</si>
  <si>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</si>
  <si>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</si>
  <si>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</si>
  <si>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</si>
  <si>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</si>
  <si>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</si>
  <si>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</si>
  <si>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</si>
  <si>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</si>
  <si>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</si>
  <si>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</si>
  <si>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</si>
  <si>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</si>
  <si>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</si>
  <si>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</si>
  <si>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</si>
  <si>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</si>
  <si>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</si>
  <si>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</si>
  <si>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</si>
  <si>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</si>
  <si>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</si>
  <si>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</si>
  <si>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</si>
  <si>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</si>
  <si>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</si>
  <si>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</si>
  <si>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</si>
  <si>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</si>
  <si>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</si>
  <si>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</si>
  <si>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</si>
  <si>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</si>
  <si>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</si>
  <si>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</si>
  <si>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</si>
  <si>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</si>
  <si>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</si>
  <si>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</si>
  <si>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</si>
  <si>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</si>
  <si>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</si>
  <si>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</si>
  <si>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</si>
  <si>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</si>
  <si>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</si>
  <si>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</si>
  <si>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</si>
  <si>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</si>
  <si>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</si>
  <si>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</si>
  <si>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</si>
  <si>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</si>
  <si>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</si>
  <si>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</si>
  <si>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</si>
  <si>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</si>
  <si>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</si>
  <si>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</si>
  <si>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</si>
  <si>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</si>
  <si>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</si>
  <si>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</si>
  <si>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</si>
  <si>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</si>
  <si>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</si>
  <si>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</si>
  <si>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</si>
  <si>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</si>
  <si>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</si>
  <si>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</si>
  <si>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</si>
  <si>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</si>
  <si>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</si>
  <si>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</si>
  <si>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</si>
  <si>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</si>
  <si>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</si>
  <si>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</si>
  <si>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</si>
  <si>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</si>
  <si>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</si>
  <si>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</si>
  <si>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</si>
  <si>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</si>
  <si>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</si>
  <si>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</si>
  <si>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</si>
  <si>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</si>
  <si>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</si>
  <si>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</si>
  <si>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</si>
  <si>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</si>
  <si>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</si>
  <si>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</si>
  <si>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</si>
  <si>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</si>
  <si>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</si>
  <si>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</si>
  <si>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</si>
  <si>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</si>
  <si>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</si>
  <si>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</si>
  <si>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</si>
  <si>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</si>
  <si>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</si>
  <si>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</si>
  <si>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</si>
  <si>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</si>
  <si>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</si>
  <si>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</si>
  <si>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</si>
  <si>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</si>
  <si>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</si>
  <si>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</si>
  <si>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</si>
  <si>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</si>
  <si>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</si>
  <si>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</si>
  <si>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</si>
  <si>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</si>
  <si>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</si>
  <si>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</si>
  <si>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</si>
  <si>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</si>
  <si>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</si>
  <si>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</si>
  <si>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</si>
  <si>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</si>
  <si>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</si>
  <si>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</si>
  <si>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</si>
  <si>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</si>
  <si>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</si>
  <si>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</si>
  <si>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</si>
  <si>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</si>
  <si>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</si>
  <si>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</si>
  <si>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</si>
  <si>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</si>
  <si>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</si>
  <si>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</si>
  <si>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</si>
  <si>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</si>
  <si>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</si>
  <si>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</si>
  <si>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</si>
  <si>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</si>
  <si>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</si>
  <si>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</si>
  <si>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</si>
  <si>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</si>
  <si>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</si>
  <si>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</si>
  <si>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</si>
  <si>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</si>
  <si>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</si>
  <si>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</si>
  <si>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</si>
  <si>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</si>
  <si>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</si>
  <si>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</si>
  <si>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</si>
  <si>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</si>
  <si>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</si>
  <si>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</si>
  <si>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</si>
  <si>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</si>
  <si>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</si>
  <si>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</si>
  <si>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</si>
  <si>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</si>
  <si>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</si>
  <si>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</si>
  <si>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</si>
  <si>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</si>
  <si>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</si>
  <si>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</si>
  <si>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</si>
  <si>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</si>
  <si>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</si>
  <si>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</si>
  <si>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</si>
  <si>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</si>
  <si>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</si>
  <si>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</si>
  <si>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</si>
  <si>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</si>
  <si>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</si>
  <si>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</si>
  <si>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</si>
  <si>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</si>
  <si>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</si>
  <si>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</si>
  <si>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</si>
  <si>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</si>
  <si>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</si>
  <si>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</si>
  <si>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</si>
  <si>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</si>
  <si>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</si>
  <si>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</si>
  <si>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</si>
  <si>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</si>
  <si>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</si>
  <si>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</si>
  <si>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</si>
  <si>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</si>
  <si>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</si>
  <si>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</si>
  <si>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</si>
  <si>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</si>
  <si>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</si>
  <si>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</si>
  <si>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</si>
  <si>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</si>
  <si>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</si>
  <si>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</si>
  <si>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</si>
  <si>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</si>
  <si>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</si>
  <si>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</si>
  <si>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</si>
  <si>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</si>
  <si>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</si>
  <si>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</si>
  <si>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</si>
  <si>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</si>
  <si>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</si>
  <si>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</si>
  <si>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</si>
  <si>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</si>
  <si>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</si>
  <si>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</si>
  <si>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</si>
  <si>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</si>
  <si>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</si>
  <si>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</si>
  <si>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</si>
  <si>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</si>
  <si>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</si>
  <si>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</si>
  <si>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</si>
  <si>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</si>
  <si>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</si>
  <si>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</si>
  <si>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</si>
  <si>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</si>
  <si>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</si>
  <si>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</si>
  <si>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</si>
  <si>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</si>
  <si>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</si>
  <si>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</si>
  <si>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</si>
  <si>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</si>
  <si>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</si>
  <si>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</si>
  <si>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</si>
  <si>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</si>
  <si>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</si>
  <si>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</si>
  <si>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</si>
  <si>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</si>
  <si>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</si>
  <si>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</si>
  <si>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</si>
  <si>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</si>
  <si>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</si>
  <si>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</si>
  <si>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</si>
  <si>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</si>
  <si>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</si>
  <si>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</si>
  <si>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</si>
  <si>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</si>
  <si>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</si>
  <si>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</si>
  <si>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</si>
  <si>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</si>
  <si>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</si>
  <si>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</si>
  <si>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</si>
  <si>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</si>
  <si>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</si>
  <si>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</si>
  <si>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</si>
  <si>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</si>
  <si>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</si>
  <si>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</si>
  <si>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</si>
  <si>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</si>
  <si>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</si>
  <si>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</si>
  <si>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</si>
  <si>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</si>
  <si>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</si>
  <si>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</si>
  <si>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</si>
  <si>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</si>
  <si>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</si>
  <si>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</si>
  <si>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</si>
  <si>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</si>
  <si>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</si>
  <si>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</si>
  <si>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</si>
  <si>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</si>
  <si>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</si>
  <si>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</si>
  <si>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</si>
  <si>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</si>
  <si>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</si>
  <si>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</si>
  <si>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</si>
  <si>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</si>
  <si>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</si>
  <si>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</si>
  <si>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</si>
  <si>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</si>
  <si>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</si>
  <si>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</si>
  <si>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</si>
  <si>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</si>
  <si>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</si>
  <si>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</si>
  <si>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</si>
  <si>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</si>
  <si>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</si>
  <si>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</si>
  <si>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</si>
  <si>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</si>
  <si>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</si>
  <si>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</si>
  <si>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</si>
  <si>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</si>
  <si>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</si>
  <si>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</si>
  <si>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</si>
  <si>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</si>
  <si>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</si>
  <si>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</si>
  <si>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</si>
  <si>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</si>
  <si>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</si>
  <si>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</si>
  <si>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</si>
  <si>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</si>
  <si>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</si>
  <si>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</si>
  <si>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</si>
  <si>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</si>
  <si>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</si>
  <si>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</si>
  <si>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</si>
  <si>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</si>
  <si>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</si>
  <si>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</si>
  <si>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</si>
  <si>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</si>
  <si>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</si>
  <si>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</si>
  <si>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</si>
  <si>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</si>
  <si>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</si>
  <si>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</si>
  <si>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</si>
  <si>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</si>
  <si>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</si>
  <si>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</si>
  <si>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</si>
  <si>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</si>
  <si>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</si>
  <si>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</si>
  <si>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</si>
  <si>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</si>
  <si>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</si>
  <si>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</si>
  <si>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</si>
  <si>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</si>
  <si>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</si>
  <si>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</si>
  <si>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</si>
  <si>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</si>
  <si>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</si>
  <si>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</si>
  <si>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</si>
  <si>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</si>
  <si>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</si>
  <si>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</si>
  <si>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</si>
  <si>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</si>
  <si>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</si>
  <si>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</si>
  <si>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</si>
  <si>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</si>
  <si>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</si>
  <si>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</si>
  <si>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</si>
  <si>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</si>
  <si>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</si>
  <si>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</si>
  <si>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</si>
  <si>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</si>
  <si>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</si>
  <si>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</si>
  <si>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</si>
  <si>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</si>
  <si>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</si>
  <si>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</si>
  <si>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</si>
  <si>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</si>
  <si>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</si>
  <si>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</si>
  <si>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</si>
  <si>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</si>
  <si>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</si>
  <si>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</si>
  <si>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</si>
  <si>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</si>
  <si>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</si>
  <si>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</si>
  <si>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</si>
  <si>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</si>
  <si>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</si>
  <si>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</si>
  <si>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</si>
  <si>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</si>
  <si>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</si>
  <si>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</si>
  <si>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</si>
  <si>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</si>
  <si>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</si>
  <si>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</si>
  <si>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</si>
  <si>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</si>
  <si>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</si>
  <si>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</si>
  <si>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</si>
  <si>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</si>
  <si>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</si>
  <si>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</si>
  <si>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</si>
  <si>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</si>
  <si>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</si>
  <si>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</si>
  <si>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</si>
  <si>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</si>
  <si>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</si>
  <si>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</si>
  <si>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</si>
  <si>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</si>
  <si>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</si>
  <si>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</si>
  <si>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</si>
  <si>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</si>
  <si>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</si>
  <si>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</si>
  <si>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</si>
  <si>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</si>
  <si>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</si>
  <si>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</si>
  <si>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</si>
  <si>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</si>
  <si>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</si>
  <si>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</si>
  <si>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</si>
  <si>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</si>
  <si>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</si>
  <si>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</si>
  <si>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</si>
  <si>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</si>
  <si>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</si>
  <si>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</si>
  <si>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</si>
  <si>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</si>
  <si>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</si>
  <si>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</si>
  <si>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</si>
  <si>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</si>
  <si>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</si>
  <si>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</si>
  <si>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</si>
  <si>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</si>
  <si>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</si>
  <si>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</si>
  <si>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</si>
  <si>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</si>
  <si>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</si>
  <si>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</si>
  <si>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</si>
  <si>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</si>
  <si>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</si>
  <si>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</si>
  <si>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</si>
  <si>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</si>
  <si>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</si>
  <si>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</si>
  <si>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</si>
  <si>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</si>
  <si>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</si>
  <si>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</si>
  <si>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</si>
  <si>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</si>
  <si>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</si>
  <si>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</si>
  <si>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</si>
  <si>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</si>
  <si>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</si>
  <si>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</si>
  <si>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</si>
  <si>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</si>
  <si>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</si>
  <si>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</si>
  <si>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</si>
  <si>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</si>
  <si>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</si>
  <si>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</si>
  <si>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</si>
  <si>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</si>
  <si>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</si>
  <si>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</si>
  <si>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</si>
  <si>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</si>
  <si>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</si>
  <si>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</si>
  <si>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</si>
  <si>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</si>
  <si>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</si>
  <si>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</si>
  <si>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</si>
  <si>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</si>
  <si>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</si>
  <si>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</si>
  <si>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</si>
  <si>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</si>
  <si>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</si>
  <si>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</si>
  <si>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</si>
  <si>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</si>
  <si>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</si>
  <si>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</si>
  <si>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</si>
  <si>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</si>
  <si>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</si>
  <si>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</si>
  <si>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</si>
  <si>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</si>
  <si>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</si>
  <si>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</si>
  <si>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</si>
  <si>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</si>
  <si>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</si>
  <si>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</si>
  <si>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</si>
  <si>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</si>
  <si>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</si>
  <si>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</si>
  <si>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</si>
  <si>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</si>
  <si>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</si>
  <si>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</si>
  <si>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</si>
  <si>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</si>
  <si>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</si>
  <si>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</si>
  <si>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</si>
  <si>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</si>
  <si>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</si>
  <si>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</si>
  <si>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</si>
  <si>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</si>
  <si>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</si>
  <si>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</si>
  <si>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</si>
  <si>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</si>
  <si>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</si>
  <si>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</si>
  <si>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</si>
  <si>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</si>
  <si>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</si>
  <si>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</si>
  <si>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</si>
  <si>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</si>
  <si>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</si>
  <si>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</si>
  <si>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</si>
  <si>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</si>
  <si>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</si>
  <si>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</si>
  <si>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</si>
  <si>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</si>
  <si>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</si>
  <si>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</si>
  <si>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</si>
  <si>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</si>
  <si>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</si>
  <si>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</si>
  <si>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</si>
  <si>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</si>
  <si>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</si>
  <si>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</si>
  <si>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</si>
  <si>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</si>
  <si>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</si>
  <si>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</si>
  <si>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</si>
  <si>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</si>
  <si>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</si>
  <si>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</si>
  <si>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</si>
  <si>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</si>
  <si>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</si>
  <si>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</si>
  <si>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</si>
  <si>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</si>
  <si>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</si>
  <si>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</si>
  <si>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</si>
  <si>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</si>
  <si>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</si>
  <si>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</si>
  <si>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</si>
  <si>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</si>
  <si>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</si>
  <si>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</si>
  <si>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</si>
  <si>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</si>
  <si>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</si>
  <si>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</si>
  <si>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</si>
  <si>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</si>
  <si>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</si>
  <si>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</si>
  <si>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</si>
  <si>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</si>
  <si>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</si>
  <si>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</si>
  <si>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</si>
  <si>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</si>
  <si>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</si>
  <si>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</si>
  <si>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</si>
  <si>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</si>
  <si>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</si>
  <si>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</si>
  <si>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</si>
  <si>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</si>
  <si>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</si>
  <si>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</si>
  <si>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</si>
  <si>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</si>
  <si>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</si>
  <si>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</si>
  <si>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</si>
  <si>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</si>
  <si>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</si>
  <si>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</si>
  <si>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</si>
  <si>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</si>
  <si>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</si>
  <si>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</si>
  <si>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</si>
  <si>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</si>
  <si>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</si>
  <si>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</si>
  <si>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</si>
  <si>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</si>
  <si>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</si>
  <si>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</si>
  <si>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</si>
  <si>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</si>
  <si>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</si>
  <si>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</si>
  <si>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</si>
  <si>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</si>
  <si>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</si>
  <si>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</si>
  <si>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</si>
  <si>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</si>
  <si>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</si>
  <si>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</si>
  <si>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</si>
  <si>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</si>
  <si>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</si>
  <si>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</si>
  <si>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</si>
  <si>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</si>
  <si>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</si>
  <si>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</si>
  <si>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</si>
  <si>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</si>
  <si>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</si>
  <si>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</si>
  <si>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</si>
  <si>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</si>
  <si>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</si>
  <si>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</si>
  <si>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</si>
  <si>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</si>
  <si>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</si>
  <si>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</si>
  <si>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</si>
  <si>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</si>
  <si>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</si>
  <si>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</si>
  <si>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</si>
  <si>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</si>
  <si>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</si>
  <si>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</si>
  <si>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</si>
  <si>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</si>
  <si>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</si>
  <si>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</si>
  <si>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</si>
  <si>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</si>
  <si>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</si>
  <si>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</si>
  <si>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</si>
  <si>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</si>
  <si>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</si>
  <si>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</si>
  <si>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</si>
  <si>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</si>
  <si>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</si>
  <si>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</si>
  <si>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</si>
  <si>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</si>
  <si>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</si>
  <si>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</si>
  <si>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</si>
  <si>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</si>
  <si>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</si>
  <si>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</si>
  <si>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</si>
  <si>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</si>
  <si>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</si>
  <si>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</si>
  <si>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</si>
  <si>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</si>
  <si>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</si>
  <si>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</si>
  <si>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</si>
  <si>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</si>
  <si>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</si>
  <si>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</si>
  <si>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</si>
  <si>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</si>
  <si>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</si>
  <si>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</si>
  <si>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</si>
  <si>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</si>
  <si>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</si>
  <si>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</si>
  <si>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</si>
  <si>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</si>
  <si>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</si>
  <si>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</si>
  <si>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</si>
  <si>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</si>
  <si>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</si>
  <si>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</si>
  <si>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</si>
  <si>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</si>
  <si>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</si>
  <si>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</si>
  <si>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</si>
  <si>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</si>
  <si>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</si>
  <si>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</si>
  <si>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</si>
  <si>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</si>
  <si>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</si>
  <si>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</si>
  <si>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</si>
  <si>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</si>
  <si>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</si>
  <si>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</si>
  <si>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</si>
  <si>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</si>
  <si>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</si>
  <si>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</si>
  <si>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</si>
  <si>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</si>
  <si>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</si>
  <si>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</si>
  <si>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</si>
  <si>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</si>
  <si>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</si>
  <si>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</si>
  <si>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</si>
  <si>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</si>
  <si>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</si>
  <si>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</si>
  <si>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</si>
  <si>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</si>
  <si>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</si>
  <si>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</si>
  <si>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</si>
  <si>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</si>
  <si>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</si>
  <si>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</si>
  <si>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</si>
  <si>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</si>
  <si>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</si>
  <si>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</si>
  <si>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</si>
  <si>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</si>
  <si>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</si>
  <si>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</si>
  <si>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</si>
  <si>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</si>
  <si>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</si>
  <si>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</si>
  <si>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</si>
  <si>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</si>
  <si>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</si>
  <si>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</si>
  <si>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</si>
  <si>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</si>
  <si>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</si>
  <si>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</si>
  <si>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</si>
  <si>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</si>
  <si>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</si>
  <si>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</si>
  <si>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</si>
  <si>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</si>
  <si>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</si>
  <si>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</si>
  <si>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</si>
  <si>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</si>
  <si>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</si>
  <si>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</si>
  <si>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</si>
  <si>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</si>
  <si>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</si>
  <si>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</si>
  <si>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</si>
  <si>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</si>
  <si>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</si>
  <si>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</si>
  <si>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</si>
  <si>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</si>
  <si>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</si>
  <si>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</si>
  <si>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</si>
  <si>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</si>
  <si>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</si>
  <si>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</si>
  <si>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</si>
  <si>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</si>
  <si>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</si>
  <si>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</si>
  <si>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</si>
  <si>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</si>
  <si>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</si>
  <si>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</si>
  <si>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</si>
  <si>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</si>
  <si>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</si>
  <si>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</si>
  <si>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</si>
  <si>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</si>
  <si>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</si>
  <si>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</si>
  <si>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</si>
  <si>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</si>
  <si>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</si>
  <si>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</si>
  <si>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</si>
  <si>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</si>
  <si>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</si>
  <si>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</si>
  <si>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</si>
  <si>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</si>
  <si>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</si>
  <si>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</si>
  <si>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</si>
  <si>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</si>
  <si>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</si>
  <si>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</si>
  <si>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</si>
  <si>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</si>
  <si>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</si>
  <si>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</si>
  <si>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</si>
  <si>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</si>
  <si>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</si>
  <si>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</si>
  <si>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</si>
  <si>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</si>
  <si>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</si>
  <si>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</si>
  <si>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</si>
  <si>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</si>
  <si>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</si>
  <si>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</si>
  <si>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</si>
  <si>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</si>
  <si>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</si>
  <si>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</si>
  <si>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</si>
  <si>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</si>
  <si>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</si>
  <si>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</si>
  <si>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</si>
  <si>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</si>
  <si>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</si>
  <si>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</si>
  <si>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</si>
  <si>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</si>
  <si>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</si>
  <si>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</si>
  <si>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</si>
  <si>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</si>
  <si>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</si>
  <si>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</si>
  <si>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</si>
  <si>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</si>
  <si>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</si>
  <si>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</si>
  <si>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</si>
  <si>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</si>
  <si>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</si>
  <si>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</si>
  <si>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</si>
  <si>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</si>
  <si>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</si>
  <si>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</si>
  <si>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</si>
  <si>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</si>
  <si>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</si>
  <si>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</si>
  <si>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</si>
  <si>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</si>
  <si>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</si>
  <si>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</si>
  <si>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</si>
  <si>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</si>
  <si>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</si>
  <si>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</si>
  <si>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</si>
  <si>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</si>
  <si>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</si>
  <si>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</si>
  <si>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</si>
  <si>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</si>
  <si>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</si>
  <si>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</si>
  <si>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</si>
  <si>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</si>
  <si>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</si>
  <si>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</si>
  <si>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</si>
  <si>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</si>
  <si>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</si>
  <si>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</si>
  <si>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</si>
  <si>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</si>
  <si>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</si>
  <si>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</si>
  <si>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</si>
  <si>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</si>
  <si>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</si>
  <si>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</si>
  <si>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</si>
  <si>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</si>
  <si>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</si>
  <si>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</si>
  <si>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</si>
  <si>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</si>
  <si>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</si>
  <si>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</si>
  <si>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</si>
  <si>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</si>
  <si>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</si>
  <si>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</si>
  <si>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</si>
  <si>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</si>
  <si>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</si>
  <si>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</si>
  <si>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</si>
  <si>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</si>
  <si>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</si>
  <si>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</si>
  <si>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</si>
  <si>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</si>
  <si>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</si>
  <si>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</si>
  <si>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</si>
  <si>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</si>
  <si>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</si>
  <si>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</si>
  <si>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</si>
  <si>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</si>
  <si>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</si>
  <si>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</si>
  <si>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</si>
  <si>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</si>
  <si>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</si>
  <si>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</si>
  <si>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</si>
  <si>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</si>
  <si>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</si>
  <si>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</si>
  <si>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</si>
  <si>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</si>
  <si>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</si>
  <si>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</si>
  <si>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</si>
  <si>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</si>
  <si>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</si>
  <si>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</si>
  <si>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</si>
  <si>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</si>
  <si>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</si>
  <si>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</si>
  <si>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</si>
  <si>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</si>
  <si>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</si>
  <si>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</si>
  <si>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</si>
  <si>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</si>
  <si>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</si>
  <si>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</si>
  <si>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</si>
  <si>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</si>
  <si>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</si>
  <si>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</si>
  <si>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</si>
  <si>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</si>
  <si>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</si>
  <si>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</si>
  <si>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</si>
  <si>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</si>
  <si>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</si>
  <si>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</si>
  <si>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</si>
  <si>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</si>
  <si>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</si>
  <si>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</si>
  <si>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</si>
  <si>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</si>
  <si>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</si>
  <si>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</si>
  <si>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</si>
  <si>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</si>
  <si>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</si>
  <si>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</si>
  <si>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</si>
  <si>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</si>
  <si>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</si>
  <si>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</si>
  <si>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</si>
  <si>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</si>
  <si>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</si>
  <si>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</si>
  <si>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</si>
  <si>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</si>
  <si>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</si>
  <si>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</si>
  <si>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</si>
  <si>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</si>
  <si>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</si>
  <si>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</si>
  <si>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</si>
  <si>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</si>
  <si>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</si>
  <si>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</si>
  <si>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</si>
  <si>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</si>
  <si>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</si>
  <si>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</si>
  <si>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</si>
  <si>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</si>
  <si>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</si>
  <si>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</si>
  <si>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</si>
  <si>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</si>
  <si>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</si>
  <si>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</si>
  <si>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</si>
  <si>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</si>
  <si>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</si>
  <si>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</si>
  <si>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</si>
  <si>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</si>
  <si>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</si>
  <si>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</si>
  <si>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</si>
  <si>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</si>
  <si>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</si>
  <si>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</si>
  <si>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</si>
  <si>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</si>
  <si>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</si>
  <si>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</si>
  <si>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</si>
  <si>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</si>
  <si>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</si>
  <si>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</si>
  <si>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</si>
  <si>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</si>
  <si>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</si>
  <si>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</si>
  <si>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</si>
  <si>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</si>
  <si>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</si>
  <si>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</si>
  <si>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</si>
  <si>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</si>
  <si>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</si>
  <si>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</si>
  <si>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</si>
  <si>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</si>
  <si>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</si>
  <si>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</si>
  <si>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</si>
  <si>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</si>
  <si>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</si>
  <si>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</si>
  <si>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</si>
  <si>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</si>
  <si>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</si>
  <si>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</si>
  <si>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</si>
  <si>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</si>
  <si>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</si>
  <si>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</si>
  <si>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</si>
  <si>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</si>
  <si>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</si>
  <si>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</si>
  <si>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</si>
  <si>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</si>
  <si>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</si>
  <si>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</si>
  <si>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</si>
  <si>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</si>
  <si>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</si>
  <si>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</si>
  <si>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</si>
  <si>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</si>
  <si>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</si>
  <si>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</si>
  <si>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</si>
  <si>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</si>
  <si>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</si>
  <si>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</si>
  <si>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</si>
  <si>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</si>
  <si>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</si>
  <si>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</si>
  <si>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</si>
  <si>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</si>
  <si>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</si>
  <si>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</si>
  <si>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</si>
  <si>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</si>
  <si>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</si>
  <si>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</si>
  <si>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</si>
  <si>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</si>
  <si>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</si>
  <si>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</si>
  <si>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</si>
  <si>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</si>
  <si>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</si>
  <si>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</si>
  <si>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</si>
  <si>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</si>
  <si>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</si>
  <si>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</si>
  <si>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</si>
  <si>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</si>
  <si>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</si>
  <si>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</si>
  <si>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</si>
  <si>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</si>
  <si>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</si>
  <si>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</si>
  <si>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</si>
  <si>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</si>
  <si>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</si>
  <si>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</si>
  <si>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</si>
  <si>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</si>
  <si>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</si>
  <si>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</si>
  <si>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</si>
  <si>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</si>
  <si>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</si>
  <si>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</si>
  <si>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</si>
  <si>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</si>
  <si>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</si>
  <si>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</si>
  <si>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</si>
  <si>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</si>
  <si>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</si>
  <si>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</si>
  <si>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</si>
  <si>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</si>
  <si>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</si>
  <si>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</si>
  <si>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</si>
  <si>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</si>
  <si>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</si>
  <si>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</si>
  <si>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</si>
  <si>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</si>
  <si>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</si>
  <si>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</si>
  <si>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</si>
  <si>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</si>
  <si>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</si>
  <si>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</si>
  <si>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</si>
  <si>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</si>
  <si>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</si>
  <si>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</si>
  <si>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</si>
  <si>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</si>
  <si>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</si>
  <si>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</si>
  <si>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</si>
  <si>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</si>
  <si>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</si>
  <si>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</si>
  <si>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</si>
  <si>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</si>
  <si>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</si>
  <si>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</si>
  <si>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</si>
  <si>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</si>
  <si>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</si>
  <si>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</si>
  <si>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</si>
  <si>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</si>
  <si>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</si>
  <si>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</si>
  <si>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</si>
  <si>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</si>
  <si>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</si>
  <si>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</si>
  <si>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</si>
  <si>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</si>
  <si>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</si>
  <si>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</si>
  <si>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</si>
  <si>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</si>
  <si>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</si>
  <si>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</si>
  <si>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</si>
  <si>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</si>
  <si>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</si>
  <si>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</si>
  <si>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</si>
  <si>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</si>
  <si>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</si>
  <si>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</si>
  <si>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</si>
  <si>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</si>
  <si>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</si>
  <si>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</si>
  <si>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</si>
  <si>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</si>
  <si>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</si>
  <si>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</si>
  <si>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</si>
  <si>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</si>
  <si>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</si>
  <si>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</si>
  <si>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</si>
  <si>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</si>
  <si>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</si>
  <si>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</si>
  <si>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</si>
  <si>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</si>
  <si>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</si>
  <si>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</si>
  <si>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</si>
  <si>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</si>
  <si>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</si>
  <si>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</si>
  <si>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</si>
  <si>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</si>
  <si>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</si>
  <si>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</si>
  <si>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</si>
  <si>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</si>
  <si>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</si>
  <si>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</si>
  <si>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</si>
  <si>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</si>
  <si>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</si>
  <si>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</si>
  <si>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</si>
  <si>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</si>
  <si>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</si>
  <si>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</si>
  <si>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</si>
  <si>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</si>
  <si>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</si>
  <si>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</si>
  <si>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</si>
  <si>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</si>
  <si>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</si>
  <si>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</si>
  <si>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</si>
  <si>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</si>
  <si>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</si>
  <si>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</si>
  <si>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</si>
  <si>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</si>
  <si>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</si>
  <si>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</si>
  <si>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</si>
  <si>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</si>
  <si>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</si>
  <si>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</si>
  <si>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</si>
  <si>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</si>
  <si>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</si>
  <si>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</si>
  <si>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</si>
  <si>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</si>
  <si>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</si>
  <si>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</si>
  <si>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</si>
  <si>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</si>
  <si>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</si>
  <si>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</si>
  <si>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</si>
  <si>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</si>
  <si>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</si>
  <si>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</si>
  <si>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</si>
  <si>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</si>
  <si>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</si>
  <si>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</si>
  <si>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</si>
  <si>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</si>
  <si>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</si>
  <si>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</si>
  <si>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</si>
  <si>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</si>
  <si>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</si>
  <si>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</si>
  <si>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</si>
  <si>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</si>
  <si>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</si>
  <si>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</si>
  <si>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</si>
  <si>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</si>
  <si>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</si>
  <si>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</si>
  <si>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</si>
  <si>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</si>
  <si>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</si>
  <si>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</si>
  <si>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</si>
  <si>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</si>
  <si>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</si>
  <si>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</si>
  <si>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</si>
  <si>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</si>
  <si>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</si>
  <si>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</si>
  <si>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</si>
  <si>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</si>
  <si>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</si>
  <si>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</si>
  <si>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</si>
  <si>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</si>
  <si>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</si>
  <si>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</si>
  <si>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</si>
  <si>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</si>
  <si>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</si>
  <si>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</si>
  <si>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</si>
  <si>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</si>
  <si>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</si>
  <si>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</si>
  <si>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</si>
  <si>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</si>
  <si>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</si>
  <si>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</si>
  <si>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</si>
  <si>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</si>
  <si>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</si>
  <si>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</si>
  <si>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</si>
  <si>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</si>
  <si>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</si>
  <si>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</si>
  <si>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</si>
  <si>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</si>
  <si>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</si>
  <si>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</si>
  <si>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</si>
  <si>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</si>
  <si>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</si>
  <si>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</si>
  <si>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</si>
  <si>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</si>
  <si>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</si>
  <si>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</si>
  <si>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</si>
  <si>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</si>
  <si>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</si>
  <si>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</si>
  <si>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</si>
  <si>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</si>
  <si>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</si>
  <si>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</si>
  <si>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</si>
  <si>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</si>
  <si>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</si>
  <si>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</si>
  <si>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</si>
  <si>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</si>
  <si>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</si>
  <si>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</si>
  <si>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</si>
  <si>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</si>
  <si>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</si>
  <si>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</si>
  <si>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</si>
  <si>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</si>
  <si>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</si>
  <si>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</si>
  <si>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</si>
  <si>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</si>
  <si>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</si>
  <si>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</si>
  <si>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</si>
  <si>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</si>
  <si>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</si>
  <si>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</si>
  <si>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</si>
  <si>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</si>
  <si>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</si>
  <si>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</si>
  <si>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</si>
  <si>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</si>
  <si>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</si>
  <si>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</si>
  <si>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</si>
  <si>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</si>
  <si>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</si>
  <si>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</si>
  <si>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</si>
  <si>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</si>
  <si>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</si>
  <si>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</si>
  <si>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</si>
  <si>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</si>
  <si>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</si>
  <si>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</si>
  <si>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</si>
  <si>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</si>
  <si>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</si>
  <si>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</si>
  <si>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</si>
  <si>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</si>
  <si>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</si>
  <si>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</si>
  <si>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</si>
  <si>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</si>
  <si>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</si>
  <si>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</si>
  <si>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</si>
  <si>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</si>
  <si>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</si>
  <si>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</si>
  <si>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</si>
  <si>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</si>
  <si>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</si>
  <si>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</si>
  <si>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</si>
  <si>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</si>
  <si>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</si>
  <si>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</si>
  <si>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</si>
  <si>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</si>
  <si>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</si>
  <si>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</si>
  <si>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</si>
  <si>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</si>
  <si>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</si>
  <si>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</si>
  <si>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</si>
  <si>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</si>
  <si>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</si>
  <si>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</si>
  <si>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</si>
  <si>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</si>
  <si>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</si>
  <si>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</si>
  <si>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</si>
  <si>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</si>
  <si>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</si>
  <si>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</si>
  <si>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</si>
  <si>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</si>
  <si>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</si>
  <si>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</si>
  <si>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</si>
  <si>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</si>
  <si>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</si>
  <si>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</si>
  <si>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</si>
  <si>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</si>
  <si>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</si>
  <si>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</si>
  <si>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</si>
  <si>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</si>
  <si>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</si>
  <si>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</si>
  <si>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</si>
  <si>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</si>
  <si>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</si>
  <si>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</si>
  <si>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</si>
  <si>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</si>
  <si>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</si>
  <si>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</si>
  <si>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</si>
  <si>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</si>
  <si>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</si>
  <si>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</si>
  <si>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</si>
  <si>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</si>
  <si>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</si>
  <si>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</si>
  <si>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</si>
  <si>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</si>
  <si>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</si>
  <si>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</si>
  <si>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</si>
  <si>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</si>
  <si>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</si>
  <si>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</si>
  <si>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</si>
  <si>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</si>
  <si>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</si>
  <si>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</si>
  <si>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</si>
  <si>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</si>
  <si>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</si>
  <si>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</si>
  <si>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</si>
  <si>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</si>
  <si>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</si>
  <si>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</si>
  <si>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</si>
  <si>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</si>
  <si>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</si>
  <si>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</si>
  <si>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</si>
  <si>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</si>
  <si>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</si>
  <si>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</si>
  <si>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</si>
  <si>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</si>
  <si>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</si>
  <si>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</si>
  <si>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</si>
  <si>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</si>
  <si>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</si>
  <si>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</si>
  <si>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</si>
  <si>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</si>
  <si>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</si>
  <si>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</si>
  <si>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</si>
  <si>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</si>
  <si>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</si>
  <si>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</si>
  <si>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</si>
  <si>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</si>
  <si>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</si>
  <si>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</si>
  <si>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</si>
  <si>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</si>
  <si>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</si>
  <si>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</si>
  <si>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</si>
  <si>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</si>
  <si>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</si>
  <si>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</si>
  <si>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</si>
  <si>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</si>
  <si>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</si>
  <si>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</si>
  <si>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</si>
  <si>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</si>
  <si>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</si>
  <si>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</si>
  <si>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</si>
  <si>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</si>
  <si>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</si>
  <si>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</si>
  <si>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</si>
  <si>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</si>
  <si>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</si>
  <si>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</si>
  <si>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</si>
  <si>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</si>
  <si>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</si>
  <si>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</si>
  <si>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</si>
  <si>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</si>
  <si>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</si>
  <si>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</si>
  <si>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</si>
  <si>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</si>
  <si>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</si>
  <si>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</si>
  <si>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</si>
  <si>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</si>
  <si>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</si>
  <si>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</si>
  <si>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</si>
  <si>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</si>
  <si>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</si>
  <si>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</si>
  <si>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</si>
  <si>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</si>
  <si>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</si>
  <si>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</si>
  <si>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</si>
  <si>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</si>
  <si>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</si>
  <si>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</si>
  <si>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</si>
  <si>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</si>
  <si>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</si>
  <si>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</si>
  <si>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</si>
  <si>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</si>
  <si>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</si>
  <si>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</si>
  <si>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</si>
  <si>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</si>
  <si>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</si>
  <si>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</si>
  <si>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</si>
  <si>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</si>
  <si>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</si>
  <si>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</si>
  <si>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</si>
  <si>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</si>
  <si>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</si>
  <si>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</si>
  <si>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</si>
  <si>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</si>
  <si>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</si>
  <si>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</si>
  <si>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</si>
  <si>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</si>
  <si>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</si>
  <si>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</si>
  <si>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</si>
  <si>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</si>
  <si>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</si>
  <si>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</si>
  <si>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</si>
  <si>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</si>
  <si>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</si>
  <si>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</si>
  <si>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</si>
  <si>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</si>
  <si>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</si>
  <si>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</si>
  <si>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</si>
  <si>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</si>
  <si>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</si>
  <si>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</si>
  <si>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</si>
  <si>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</si>
  <si>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</si>
  <si>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</si>
  <si>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</si>
  <si>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</si>
  <si>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</si>
  <si>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</si>
  <si>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</si>
  <si>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</si>
  <si>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</si>
  <si>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</si>
  <si>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</si>
  <si>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</si>
  <si>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</si>
  <si>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</si>
  <si>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</si>
  <si>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</si>
  <si>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</si>
  <si>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</si>
  <si>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</si>
  <si>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</si>
  <si>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</si>
  <si>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</si>
  <si>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</si>
  <si>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</si>
  <si>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</si>
  <si>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</si>
  <si>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</si>
  <si>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</si>
  <si>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</si>
  <si>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</si>
  <si>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</si>
  <si>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</si>
  <si>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</si>
  <si>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</si>
  <si>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</si>
  <si>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</si>
  <si>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</si>
  <si>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</si>
  <si>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</si>
  <si>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</si>
  <si>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</si>
  <si>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</si>
  <si>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</si>
  <si>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</si>
  <si>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</si>
  <si>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</si>
  <si>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</si>
  <si>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</si>
  <si>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</si>
  <si>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</si>
  <si>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</si>
  <si>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</si>
  <si>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</si>
  <si>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</si>
  <si>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</si>
  <si>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</si>
  <si>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</si>
  <si>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</si>
  <si>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</si>
  <si>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</si>
  <si>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</si>
  <si>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</si>
  <si>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</si>
  <si>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</si>
  <si>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</si>
  <si>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</si>
  <si>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</si>
  <si>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</si>
  <si>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</si>
  <si>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</si>
  <si>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</si>
  <si>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</si>
  <si>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</si>
  <si>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</si>
  <si>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</si>
  <si>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</si>
  <si>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</si>
  <si>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</si>
  <si>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</si>
  <si>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</si>
  <si>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</si>
  <si>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</si>
  <si>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</si>
  <si>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</si>
  <si>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</si>
  <si>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</si>
  <si>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</si>
  <si>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</si>
  <si>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</si>
  <si>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</si>
  <si>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</si>
  <si>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</si>
  <si>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</si>
  <si>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</si>
  <si>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</si>
  <si>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</si>
  <si>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</si>
  <si>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</si>
  <si>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</si>
  <si>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</si>
  <si>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</si>
  <si>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</si>
  <si>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</si>
  <si>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</si>
  <si>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</si>
  <si>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</si>
  <si>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</si>
  <si>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</si>
  <si>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</si>
  <si>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</si>
  <si>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</si>
  <si>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</si>
  <si>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</si>
  <si>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</si>
  <si>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</si>
  <si>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</si>
  <si>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</si>
  <si>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</si>
  <si>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</si>
  <si>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</si>
  <si>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</si>
  <si>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</si>
  <si>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</si>
  <si>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</si>
  <si>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</si>
  <si>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</si>
  <si>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</si>
  <si>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</si>
  <si>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</si>
  <si>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</si>
  <si>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</si>
  <si>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</si>
  <si>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</si>
  <si>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</si>
  <si>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</si>
  <si>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</si>
  <si>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</si>
  <si>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</si>
  <si>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</si>
  <si>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</si>
  <si>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</si>
  <si>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</si>
  <si>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</si>
  <si>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</si>
  <si>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</si>
  <si>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</si>
  <si>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</si>
  <si>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</si>
  <si>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</si>
  <si>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</si>
  <si>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</si>
  <si>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</si>
  <si>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</si>
  <si>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</si>
  <si>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</si>
  <si>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</si>
  <si>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</si>
  <si>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</si>
  <si>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</si>
  <si>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</si>
  <si>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</si>
  <si>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</si>
  <si>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</si>
  <si>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</si>
  <si>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</si>
  <si>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</si>
  <si>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</si>
  <si>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</si>
  <si>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</si>
  <si>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</si>
  <si>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</si>
  <si>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</si>
  <si>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</si>
  <si>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</si>
  <si>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</si>
  <si>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</si>
  <si>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</si>
  <si>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</si>
  <si>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</si>
  <si>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</si>
  <si>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</si>
  <si>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</si>
  <si>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</si>
  <si>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</si>
  <si>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</si>
  <si>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</si>
  <si>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</si>
  <si>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</si>
  <si>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</si>
  <si>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</si>
  <si>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</si>
  <si>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</si>
  <si>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</si>
  <si>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</si>
  <si>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</si>
  <si>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</si>
  <si>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</si>
  <si>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</si>
  <si>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</si>
  <si>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</si>
  <si>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</si>
  <si>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</si>
  <si>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</si>
  <si>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</si>
  <si>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</si>
  <si>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</si>
  <si>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</si>
  <si>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</si>
  <si>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</si>
  <si>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</si>
  <si>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</si>
  <si>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</si>
  <si>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</si>
  <si>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</si>
  <si>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</si>
  <si>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</si>
  <si>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</si>
  <si>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</si>
  <si>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</si>
  <si>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</si>
  <si>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</si>
  <si>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</si>
  <si>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</si>
  <si>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</si>
  <si>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</si>
  <si>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</si>
  <si>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</si>
  <si>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</si>
  <si>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</si>
  <si>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</si>
  <si>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</si>
  <si>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</si>
  <si>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</si>
  <si>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</si>
  <si>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</si>
  <si>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</si>
  <si>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</si>
  <si>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</si>
  <si>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</si>
  <si>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</si>
  <si>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</si>
  <si>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</si>
  <si>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</si>
  <si>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</si>
  <si>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</si>
  <si>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</si>
  <si>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</si>
  <si>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</si>
  <si>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</si>
  <si>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</si>
  <si>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</si>
  <si>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</si>
  <si>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</si>
  <si>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</si>
  <si>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</si>
  <si>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</si>
  <si>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</si>
  <si>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</si>
  <si>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</si>
  <si>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</si>
  <si>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</si>
  <si>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</si>
  <si>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</si>
  <si>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</si>
  <si>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</si>
  <si>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</si>
  <si>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</si>
  <si>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</si>
  <si>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</si>
  <si>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</si>
  <si>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</si>
  <si>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</si>
  <si>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</si>
  <si>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</si>
  <si>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</si>
  <si>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</si>
  <si>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</si>
  <si>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</si>
  <si>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</si>
  <si>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</si>
  <si>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</si>
  <si>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</si>
  <si>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</si>
  <si>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</si>
  <si>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</si>
  <si>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</si>
  <si>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</si>
  <si>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</si>
  <si>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</si>
  <si>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</si>
  <si>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</si>
  <si>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</si>
  <si>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</si>
  <si>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</si>
  <si>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</si>
  <si>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</si>
  <si>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</si>
  <si>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</si>
  <si>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</si>
  <si>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</si>
  <si>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</si>
  <si>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</si>
  <si>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</si>
  <si>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</si>
  <si>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</si>
  <si>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</si>
  <si>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</si>
  <si>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</si>
  <si>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</si>
  <si>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</si>
  <si>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</si>
  <si>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</si>
  <si>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</si>
  <si>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</si>
  <si>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</si>
  <si>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</si>
  <si>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</si>
  <si>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</si>
  <si>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</si>
  <si>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</si>
  <si>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</si>
  <si>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</si>
  <si>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</si>
  <si>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</si>
  <si>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</si>
  <si>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</si>
  <si>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</si>
  <si>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</si>
  <si>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</si>
  <si>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</si>
  <si>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</si>
  <si>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</si>
  <si>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</si>
  <si>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</si>
  <si>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</si>
  <si>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</si>
  <si>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</si>
  <si>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</si>
  <si>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</si>
  <si>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</si>
  <si>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</si>
  <si>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</si>
  <si>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</si>
  <si>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</si>
  <si>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</si>
  <si>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</si>
  <si>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</si>
  <si>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</si>
  <si>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</si>
  <si>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</si>
  <si>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</si>
  <si>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</si>
  <si>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</si>
  <si>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</si>
  <si>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</si>
  <si>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</si>
  <si>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</si>
  <si>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</si>
  <si>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</si>
  <si>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</si>
  <si>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</si>
  <si>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</si>
  <si>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</si>
  <si>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</si>
  <si>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</si>
  <si>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</si>
  <si>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</si>
  <si>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</si>
  <si>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</si>
  <si>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</si>
  <si>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</si>
  <si>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</si>
  <si>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</si>
  <si>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</si>
  <si>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</si>
  <si>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</si>
  <si>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</si>
  <si>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</si>
  <si>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</si>
  <si>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</si>
  <si>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</si>
  <si>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</si>
  <si>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</si>
  <si>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</si>
  <si>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</si>
  <si>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</si>
  <si>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</si>
  <si>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</si>
  <si>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</si>
  <si>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</si>
  <si>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</si>
  <si>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</si>
  <si>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</si>
  <si>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</si>
  <si>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</si>
  <si>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</si>
  <si>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</si>
  <si>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</si>
  <si>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</si>
  <si>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</si>
  <si>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</si>
  <si>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</si>
  <si>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</si>
  <si>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</si>
  <si>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</si>
  <si>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</si>
  <si>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</si>
  <si>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</si>
  <si>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</si>
  <si>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</si>
  <si>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</si>
  <si>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</si>
  <si>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</si>
  <si>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</si>
  <si>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</si>
  <si>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</si>
  <si>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</si>
  <si>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</si>
  <si>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</si>
  <si>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</si>
  <si>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</si>
  <si>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</si>
  <si>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</si>
  <si>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</si>
  <si>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</si>
  <si>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</si>
  <si>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</si>
  <si>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</si>
  <si>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</si>
  <si>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</si>
  <si>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</si>
  <si>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</si>
  <si>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</si>
  <si>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</si>
  <si>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</si>
  <si>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</si>
  <si>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</si>
  <si>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</si>
  <si>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</si>
  <si>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</si>
  <si>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</si>
  <si>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</si>
  <si>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</si>
  <si>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</si>
  <si>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</si>
  <si>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</si>
  <si>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</si>
  <si>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</si>
  <si>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</si>
  <si>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</si>
  <si>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</si>
  <si>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</si>
  <si>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</si>
  <si>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</si>
  <si>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</si>
  <si>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</si>
  <si>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</si>
  <si>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</si>
  <si>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</si>
  <si>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</si>
  <si>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</si>
  <si>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</si>
  <si>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</si>
  <si>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</si>
  <si>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</si>
  <si>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</si>
  <si>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</si>
  <si>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</si>
  <si>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</si>
  <si>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</si>
  <si>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</si>
  <si>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</si>
  <si>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</si>
  <si>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</si>
  <si>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</si>
  <si>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</si>
  <si>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</si>
  <si>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</si>
  <si>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</si>
  <si>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</si>
  <si>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</si>
  <si>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</si>
  <si>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</si>
  <si>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</si>
  <si>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</si>
  <si>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</si>
  <si>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</si>
  <si>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</si>
  <si>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</si>
  <si>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</si>
  <si>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</si>
  <si>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</si>
  <si>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</si>
  <si>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</si>
  <si>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</si>
  <si>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</si>
  <si>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</si>
  <si>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</si>
  <si>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</si>
  <si>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</si>
  <si>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</si>
  <si>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</si>
  <si>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</si>
  <si>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</si>
  <si>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</si>
  <si>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</si>
  <si>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</si>
  <si>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</si>
  <si>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</si>
  <si>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</si>
  <si>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</si>
  <si>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</si>
  <si>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</si>
  <si>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</si>
  <si>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</si>
  <si>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</si>
  <si>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</si>
  <si>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</si>
  <si>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</si>
  <si>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</si>
  <si>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</si>
  <si>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</si>
  <si>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</si>
  <si>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</si>
  <si>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</si>
  <si>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</si>
  <si>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</si>
  <si>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</si>
  <si>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</si>
  <si>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</si>
  <si>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</si>
  <si>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</si>
  <si>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</si>
  <si>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</si>
  <si>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</si>
  <si>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</si>
  <si>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</si>
  <si>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</si>
  <si>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</si>
  <si>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</si>
  <si>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</si>
  <si>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</si>
  <si>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</si>
  <si>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</si>
  <si>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</si>
  <si>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</si>
  <si>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</si>
  <si>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</si>
  <si>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</si>
  <si>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</si>
  <si>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</si>
  <si>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</si>
  <si>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</si>
  <si>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</si>
  <si>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</si>
  <si>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</si>
  <si>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</si>
  <si>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</si>
  <si>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</si>
  <si>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</si>
  <si>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</si>
  <si>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</si>
  <si>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</si>
  <si>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</si>
  <si>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</si>
  <si>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</si>
  <si>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</si>
  <si>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</si>
  <si>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</si>
  <si>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</si>
  <si>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</si>
  <si>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</si>
  <si>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</si>
  <si>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</si>
  <si>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</si>
  <si>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</si>
  <si>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</si>
  <si>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</si>
  <si>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</si>
  <si>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</si>
  <si>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</si>
  <si>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</si>
  <si>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</si>
  <si>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</si>
  <si>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</si>
  <si>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</si>
  <si>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</si>
  <si>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</si>
  <si>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</si>
  <si>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</si>
  <si>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</si>
  <si>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</si>
  <si>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</si>
  <si>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</si>
  <si>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</si>
  <si>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</si>
  <si>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</si>
  <si>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</si>
  <si>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</si>
  <si>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</si>
  <si>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</si>
  <si>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</si>
  <si>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</si>
  <si>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</si>
  <si>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</si>
  <si>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</si>
  <si>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</si>
  <si>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</si>
  <si>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</si>
  <si>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</si>
  <si>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</si>
  <si>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</si>
  <si>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</si>
  <si>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</si>
  <si>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</si>
  <si>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</si>
  <si>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</si>
  <si>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</si>
  <si>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</si>
  <si>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</si>
  <si>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</si>
  <si>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</si>
  <si>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</si>
  <si>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</si>
  <si>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</si>
  <si>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</si>
  <si>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</si>
  <si>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</si>
  <si>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</si>
  <si>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</si>
  <si>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</si>
  <si>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</si>
  <si>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</si>
  <si>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</si>
  <si>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</si>
  <si>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</si>
  <si>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</si>
  <si>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</si>
  <si>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</si>
  <si>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</si>
  <si>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</si>
  <si>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</si>
  <si>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</si>
  <si>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</si>
  <si>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</si>
  <si>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</si>
  <si>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</si>
  <si>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</si>
  <si>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</si>
  <si>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</si>
  <si>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</si>
  <si>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</si>
  <si>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</si>
  <si>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</si>
  <si>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</si>
  <si>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</si>
  <si>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</si>
  <si>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</si>
  <si>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</si>
  <si>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</si>
  <si>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</si>
  <si>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</si>
  <si>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</si>
  <si>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</si>
  <si>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</si>
  <si>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</si>
  <si>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</si>
  <si>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</si>
  <si>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</si>
  <si>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</si>
  <si>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</si>
  <si>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</si>
  <si>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</si>
  <si>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</si>
  <si>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</si>
  <si>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</si>
  <si>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</si>
  <si>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</si>
  <si>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</si>
  <si>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</si>
  <si>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</si>
  <si>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</si>
  <si>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</si>
  <si>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</si>
  <si>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</si>
  <si>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</si>
  <si>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</si>
  <si>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</si>
  <si>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</si>
  <si>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</si>
  <si>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</si>
  <si>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</si>
  <si>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</si>
  <si>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</si>
  <si>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</si>
  <si>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</si>
  <si>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</si>
  <si>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</si>
  <si>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</si>
  <si>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</si>
  <si>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</si>
  <si>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</si>
  <si>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</si>
  <si>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</si>
  <si>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</si>
  <si>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</si>
  <si>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</si>
  <si>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</si>
  <si>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</si>
  <si>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</si>
  <si>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</si>
  <si>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</si>
  <si>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</si>
  <si>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</si>
  <si>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</si>
  <si>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</si>
  <si>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</si>
  <si>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</si>
  <si>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</si>
  <si>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</si>
  <si>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</si>
  <si>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</si>
  <si>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</si>
  <si>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</si>
  <si>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</si>
  <si>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</si>
  <si>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</si>
  <si>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</si>
  <si>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</si>
  <si>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</si>
  <si>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</si>
  <si>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</si>
  <si>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</si>
  <si>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</si>
  <si>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</si>
  <si>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</si>
  <si>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</si>
  <si>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</si>
  <si>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</si>
  <si>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</si>
  <si>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</si>
  <si>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</si>
  <si>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</si>
  <si>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</si>
  <si>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</si>
  <si>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</si>
  <si>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</si>
  <si>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</si>
  <si>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</si>
  <si>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</si>
  <si>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</si>
  <si>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</si>
  <si>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</si>
  <si>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</si>
  <si>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</si>
  <si>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</si>
  <si>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</si>
  <si>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</si>
  <si>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</si>
  <si>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</si>
  <si>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</si>
  <si>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</si>
  <si>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</si>
  <si>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</si>
  <si>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</si>
  <si>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</si>
  <si>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</si>
  <si>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</si>
  <si>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</si>
  <si>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</si>
  <si>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</si>
  <si>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</si>
  <si>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</si>
  <si>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</si>
  <si>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</si>
  <si>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</si>
  <si>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</si>
  <si>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</si>
  <si>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</si>
  <si>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</si>
  <si>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</si>
  <si>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</si>
  <si>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</si>
  <si>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</si>
  <si>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</si>
  <si>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</si>
  <si>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</si>
  <si>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</si>
  <si>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</si>
  <si>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</si>
  <si>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</si>
  <si>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</si>
  <si>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</si>
  <si>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</si>
  <si>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</si>
  <si>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</si>
  <si>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</si>
  <si>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</si>
  <si>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</si>
  <si>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</si>
  <si>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</si>
  <si>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</si>
  <si>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</si>
  <si>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</si>
  <si>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</si>
  <si>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</si>
  <si>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</si>
  <si>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</si>
  <si>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</si>
  <si>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</si>
  <si>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</si>
  <si>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</si>
  <si>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</si>
  <si>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</si>
  <si>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</si>
  <si>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</si>
  <si>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</si>
  <si>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</si>
  <si>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</si>
  <si>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</si>
  <si>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</si>
  <si>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</si>
  <si>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</si>
  <si>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</si>
  <si>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</si>
  <si>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</si>
  <si>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</si>
  <si>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</si>
  <si>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</si>
  <si>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</si>
  <si>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</si>
  <si>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</si>
  <si>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</si>
  <si>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</si>
  <si>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</si>
  <si>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</si>
  <si>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</si>
  <si>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</si>
  <si>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</si>
  <si>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</si>
  <si>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</si>
  <si>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</si>
  <si>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</si>
  <si>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</si>
  <si>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</si>
  <si>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</si>
  <si>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</si>
  <si>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</si>
  <si>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</si>
  <si>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</si>
  <si>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</si>
  <si>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</si>
  <si>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</si>
  <si>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</si>
  <si>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</si>
  <si>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</si>
  <si>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</si>
  <si>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</si>
  <si>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</si>
  <si>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</si>
  <si>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</si>
  <si>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</si>
  <si>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</si>
  <si>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</si>
  <si>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</si>
  <si>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</si>
  <si>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</si>
  <si>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</si>
  <si>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</si>
  <si>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</si>
  <si>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</si>
  <si>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</si>
  <si>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</si>
  <si>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</si>
  <si>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</si>
  <si>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</si>
  <si>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</si>
  <si>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</si>
  <si>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</si>
  <si>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</si>
  <si>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</si>
  <si>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</si>
  <si>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</si>
  <si>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</si>
  <si>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</si>
  <si>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</si>
  <si>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</si>
  <si>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</si>
  <si>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</si>
  <si>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</si>
  <si>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</si>
  <si>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</si>
  <si>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</si>
  <si>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</si>
  <si>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</si>
  <si>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</si>
  <si>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</si>
  <si>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</si>
  <si>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</si>
  <si>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</si>
  <si>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</si>
  <si>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</si>
  <si>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</si>
  <si>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</si>
  <si>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</si>
  <si>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</si>
  <si>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</si>
  <si>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</si>
  <si>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</si>
  <si>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</si>
  <si>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</si>
  <si>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</si>
  <si>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</si>
  <si>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</si>
  <si>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</si>
  <si>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</si>
  <si>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</si>
  <si>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</si>
  <si>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</si>
  <si>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</si>
  <si>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</si>
  <si>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</si>
  <si>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</si>
  <si>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</si>
  <si>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</si>
  <si>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</si>
  <si>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</si>
  <si>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</si>
  <si>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</si>
  <si>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</si>
  <si>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</si>
  <si>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</si>
  <si>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</si>
  <si>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</si>
  <si>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</si>
  <si>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</si>
  <si>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</si>
  <si>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</si>
  <si>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</si>
  <si>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</si>
  <si>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</si>
  <si>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</si>
  <si>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</si>
  <si>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</si>
  <si>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</si>
  <si>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</si>
  <si>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</si>
  <si>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</si>
  <si>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</si>
  <si>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</si>
  <si>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</si>
  <si>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</si>
  <si>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</si>
  <si>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</si>
  <si>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</si>
  <si>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</si>
  <si>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</si>
  <si>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</si>
  <si>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</si>
  <si>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</si>
  <si>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</si>
  <si>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</si>
  <si>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</si>
  <si>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</si>
  <si>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</si>
  <si>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</si>
  <si>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</si>
  <si>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</si>
  <si>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</si>
  <si>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</si>
  <si>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</si>
  <si>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</si>
  <si>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</si>
  <si>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</si>
  <si>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</si>
  <si>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</si>
  <si>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</si>
  <si>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</si>
  <si>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</si>
  <si>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</si>
  <si>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</si>
  <si>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</si>
  <si>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</si>
  <si>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</si>
  <si>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</si>
  <si>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</si>
  <si>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</si>
  <si>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</si>
  <si>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</si>
  <si>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</si>
  <si>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</si>
  <si>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</si>
  <si>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</si>
  <si>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</si>
  <si>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</si>
  <si>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</si>
  <si>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</si>
  <si>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</si>
  <si>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</si>
  <si>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</si>
  <si>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</si>
  <si>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</si>
  <si>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</si>
  <si>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</si>
  <si>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</si>
  <si>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</si>
  <si>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</si>
  <si>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</si>
  <si>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</si>
  <si>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</si>
  <si>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</si>
  <si>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</si>
  <si>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</si>
  <si>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</si>
  <si>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</si>
  <si>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</si>
  <si>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</si>
  <si>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</si>
  <si>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</si>
  <si>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</si>
  <si>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</si>
  <si>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</si>
  <si>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</si>
  <si>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</si>
  <si>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</si>
  <si>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</si>
  <si>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</si>
  <si>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</si>
  <si>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</si>
  <si>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</si>
  <si>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</si>
  <si>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</si>
  <si>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</si>
  <si>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</si>
  <si>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</si>
  <si>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</si>
  <si>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</si>
  <si>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</si>
  <si>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</si>
  <si>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</si>
  <si>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</si>
  <si>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</si>
  <si>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</si>
  <si>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</si>
  <si>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</si>
  <si>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</si>
  <si>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</si>
  <si>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</si>
  <si>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</si>
  <si>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</si>
  <si>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</si>
  <si>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</si>
  <si>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</si>
  <si>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</si>
  <si>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</si>
  <si>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</si>
  <si>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</si>
  <si>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</si>
  <si>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</si>
  <si>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</si>
  <si>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</si>
  <si>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</si>
  <si>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</si>
  <si>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</si>
  <si>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</si>
  <si>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</si>
  <si>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</si>
  <si>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</si>
  <si>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</si>
  <si>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</si>
  <si>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</si>
  <si>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</si>
  <si>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</si>
  <si>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</si>
  <si>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</si>
  <si>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</si>
  <si>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</si>
  <si>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</si>
  <si>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</si>
  <si>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</si>
  <si>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</si>
  <si>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</si>
  <si>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</si>
  <si>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</si>
  <si>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</si>
  <si>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</si>
  <si>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</si>
  <si>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</si>
  <si>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</si>
  <si>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</si>
  <si>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</si>
  <si>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</si>
  <si>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</si>
  <si>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</si>
  <si>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</si>
  <si>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</si>
  <si>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</si>
  <si>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</si>
  <si>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</si>
  <si>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</si>
  <si>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</si>
  <si>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</si>
  <si>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</si>
  <si>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</si>
  <si>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</si>
  <si>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</si>
  <si>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</si>
  <si>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</si>
  <si>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</si>
  <si>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</si>
  <si>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</si>
  <si>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</si>
  <si>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</si>
  <si>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</si>
  <si>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</si>
  <si>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</si>
  <si>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</si>
  <si>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</si>
  <si>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</si>
  <si>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</si>
  <si>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</si>
  <si>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</si>
  <si>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</si>
  <si>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</si>
  <si>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</si>
  <si>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</si>
  <si>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</si>
  <si>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</si>
  <si>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</si>
  <si>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</si>
  <si>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</si>
  <si>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</si>
  <si>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</si>
  <si>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</si>
  <si>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</si>
  <si>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</si>
  <si>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</si>
  <si>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</si>
  <si>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</si>
  <si>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</si>
  <si>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</si>
  <si>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</si>
  <si>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</si>
  <si>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</si>
  <si>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</si>
  <si>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</si>
  <si>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</si>
  <si>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</si>
  <si>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</si>
  <si>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</si>
  <si>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</si>
  <si>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</si>
  <si>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</si>
  <si>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</si>
  <si>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</si>
  <si>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</si>
  <si>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</si>
  <si>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</si>
  <si>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</si>
  <si>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</si>
  <si>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</si>
  <si>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</si>
  <si>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</si>
  <si>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</si>
  <si>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</si>
  <si>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</si>
  <si>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</si>
  <si>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</si>
  <si>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</si>
  <si>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</si>
  <si>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</si>
  <si>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</si>
  <si>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</si>
  <si>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</si>
  <si>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</si>
  <si>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</si>
  <si>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</si>
  <si>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</si>
  <si>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</si>
  <si>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</si>
  <si>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</si>
  <si>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</si>
  <si>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</si>
  <si>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</si>
  <si>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</si>
  <si>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</si>
  <si>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</si>
  <si>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</si>
  <si>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</si>
  <si>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</si>
  <si>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</si>
  <si>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</si>
  <si>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</si>
  <si>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</si>
  <si>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</si>
  <si>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</si>
  <si>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</si>
  <si>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</si>
  <si>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</si>
  <si>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</si>
  <si>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</si>
  <si>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</si>
  <si>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</si>
  <si>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</si>
  <si>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</si>
  <si>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</si>
  <si>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</si>
  <si>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</si>
  <si>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</si>
  <si>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</si>
  <si>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</si>
  <si>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</si>
  <si>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</si>
  <si>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</si>
  <si>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</si>
  <si>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</si>
  <si>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</si>
  <si>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</si>
  <si>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</si>
  <si>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</si>
  <si>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</si>
  <si>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</si>
  <si>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</si>
  <si>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</si>
  <si>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</si>
  <si>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</si>
  <si>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</si>
  <si>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</si>
  <si>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</si>
  <si>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</si>
  <si>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</si>
  <si>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</si>
  <si>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</si>
  <si>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</si>
  <si>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</si>
  <si>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</si>
  <si>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</si>
  <si>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</si>
  <si>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</si>
  <si>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</si>
  <si>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</si>
  <si>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</si>
  <si>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</si>
  <si>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</si>
  <si>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</si>
  <si>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</si>
  <si>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</si>
  <si>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</si>
  <si>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</si>
  <si>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</si>
  <si>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</si>
  <si>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</si>
  <si>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</si>
  <si>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</si>
  <si>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</si>
  <si>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</si>
  <si>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</si>
  <si>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</si>
  <si>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</si>
  <si>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</si>
  <si>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</si>
  <si>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</si>
  <si>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</si>
  <si>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</si>
  <si>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</si>
  <si>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</si>
  <si>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</si>
  <si>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</si>
  <si>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</si>
  <si>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</si>
  <si>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</si>
  <si>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</si>
  <si>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</si>
  <si>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</si>
  <si>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</si>
  <si>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</si>
  <si>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</si>
  <si>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</si>
  <si>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</si>
  <si>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</si>
  <si>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</si>
  <si>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</si>
  <si>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</si>
  <si>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</si>
  <si>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</si>
  <si>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</si>
  <si>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</si>
  <si>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</si>
  <si>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</si>
  <si>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</si>
  <si>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</si>
  <si>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</si>
  <si>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</si>
  <si>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</si>
  <si>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</si>
  <si>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</si>
  <si>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</si>
  <si>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</si>
  <si>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</si>
  <si>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</si>
  <si>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</si>
  <si>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</si>
  <si>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</si>
  <si>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</si>
  <si>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</si>
  <si>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</si>
  <si>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</si>
  <si>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</si>
  <si>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</si>
  <si>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</si>
  <si>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</si>
  <si>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</si>
  <si>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</si>
  <si>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</si>
  <si>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</si>
  <si>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</si>
  <si>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</si>
  <si>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</si>
  <si>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</si>
  <si>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</si>
  <si>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</si>
  <si>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</si>
  <si>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</si>
  <si>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</si>
  <si>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</si>
  <si>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</si>
  <si>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</si>
  <si>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</si>
  <si>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</si>
  <si>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</si>
  <si>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</si>
  <si>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</si>
  <si>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</si>
  <si>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</si>
  <si>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</si>
  <si>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</si>
  <si>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</si>
  <si>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</si>
  <si>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</si>
  <si>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</si>
  <si>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</si>
  <si>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</si>
  <si>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</si>
  <si>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</si>
  <si>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</si>
  <si>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</si>
  <si>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</si>
  <si>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</si>
  <si>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</si>
  <si>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</si>
  <si>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</si>
  <si>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</si>
  <si>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</si>
  <si>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</si>
  <si>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</si>
  <si>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</si>
  <si>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</si>
  <si>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</si>
  <si>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</si>
  <si>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</si>
  <si>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</si>
  <si>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</si>
  <si>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</si>
  <si>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</si>
  <si>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</si>
  <si>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</si>
  <si>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</si>
  <si>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</si>
  <si>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</si>
  <si>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</si>
  <si>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</si>
  <si>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</si>
  <si>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</si>
  <si>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</si>
  <si>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</si>
  <si>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</si>
  <si>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</si>
  <si>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</si>
  <si>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</si>
  <si>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</si>
  <si>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</si>
  <si>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</si>
  <si>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</si>
  <si>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</si>
  <si>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</si>
  <si>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</si>
  <si>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</si>
  <si>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</si>
  <si>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</si>
  <si>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</si>
  <si>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</si>
  <si>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</si>
  <si>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</si>
  <si>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</si>
  <si>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</si>
  <si>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</si>
  <si>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</si>
  <si>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</si>
  <si>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</si>
  <si>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</si>
  <si>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</si>
  <si>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</si>
  <si>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</si>
  <si>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</si>
  <si>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</si>
  <si>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</si>
  <si>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</si>
  <si>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</si>
  <si>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</si>
  <si>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</si>
  <si>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</si>
  <si>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</si>
  <si>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</si>
  <si>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</si>
  <si>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</si>
  <si>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</si>
  <si>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</si>
  <si>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</si>
  <si>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</si>
  <si>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</si>
  <si>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</si>
  <si>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</si>
  <si>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</si>
  <si>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</si>
  <si>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</si>
  <si>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</si>
  <si>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</si>
  <si>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</si>
  <si>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</si>
  <si>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</si>
  <si>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</si>
  <si>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</si>
  <si>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</si>
  <si>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</si>
  <si>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</si>
  <si>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</si>
  <si>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</si>
  <si>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</si>
  <si>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</si>
  <si>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</si>
  <si>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</si>
  <si>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</si>
  <si>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</si>
  <si>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</si>
  <si>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</si>
  <si>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</si>
  <si>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</si>
  <si>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</si>
  <si>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</si>
  <si>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</si>
  <si>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</si>
  <si>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</si>
  <si>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</si>
  <si>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</si>
  <si>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</si>
  <si>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</si>
  <si>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</si>
  <si>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</si>
  <si>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</si>
  <si>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</si>
  <si>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</si>
  <si>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</si>
  <si>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</si>
  <si>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</si>
  <si>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</si>
  <si>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</si>
  <si>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</si>
  <si>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</si>
  <si>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</si>
  <si>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</si>
  <si>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</si>
  <si>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</si>
  <si>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</si>
  <si>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</si>
  <si>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</si>
  <si>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</si>
  <si>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</si>
  <si>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</si>
  <si>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</si>
  <si>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</si>
  <si>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</si>
  <si>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</si>
  <si>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</si>
  <si>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</si>
  <si>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</si>
  <si>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</si>
  <si>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</si>
  <si>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</si>
  <si>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</si>
  <si>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</si>
  <si>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</si>
  <si>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</si>
  <si>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</si>
  <si>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</si>
  <si>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</si>
  <si>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</si>
  <si>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</si>
  <si>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</si>
  <si>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</si>
  <si>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</si>
  <si>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</si>
  <si>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</si>
  <si>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</si>
  <si>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</si>
  <si>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</si>
  <si>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</si>
  <si>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</si>
  <si>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</si>
  <si>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</si>
  <si>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</si>
  <si>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</si>
  <si>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</si>
  <si>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</si>
  <si>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</si>
  <si>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</si>
  <si>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</si>
  <si>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</si>
  <si>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</si>
  <si>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</si>
  <si>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</si>
  <si>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</si>
  <si>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</si>
  <si>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</si>
  <si>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</si>
  <si>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</si>
  <si>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</si>
  <si>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</si>
  <si>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</si>
  <si>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</si>
  <si>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</si>
  <si>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</si>
  <si>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</si>
  <si>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</si>
  <si>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</si>
  <si>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</si>
  <si>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</si>
  <si>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</si>
  <si>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</si>
  <si>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</si>
  <si>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</si>
  <si>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</si>
  <si>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</si>
  <si>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</si>
  <si>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</si>
  <si>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</si>
  <si>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</si>
  <si>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</si>
  <si>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</si>
  <si>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</si>
  <si>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</si>
  <si>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</si>
  <si>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</si>
  <si>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</si>
  <si>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</si>
  <si>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</si>
  <si>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</si>
  <si>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</si>
  <si>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</si>
  <si>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</si>
  <si>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</si>
  <si>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</si>
  <si>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</si>
  <si>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</si>
  <si>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</si>
  <si>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</si>
  <si>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</si>
  <si>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</si>
  <si>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</si>
  <si>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</si>
  <si>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</si>
  <si>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</si>
  <si>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</si>
  <si>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</si>
  <si>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</si>
  <si>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</si>
  <si>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</si>
  <si>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</si>
  <si>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</si>
  <si>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</si>
  <si>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</si>
  <si>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</si>
  <si>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</si>
  <si>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</si>
  <si>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</si>
  <si>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</si>
  <si>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</si>
  <si>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</si>
  <si>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</si>
  <si>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</si>
  <si>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</si>
  <si>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</si>
  <si>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</si>
  <si>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</si>
  <si>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</si>
  <si>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</si>
  <si>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</si>
  <si>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</si>
  <si>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</si>
  <si>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</si>
  <si>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</si>
  <si>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</si>
  <si>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</si>
  <si>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</si>
  <si>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</si>
  <si>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</si>
  <si>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</si>
  <si>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</si>
  <si>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</si>
  <si>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</si>
  <si>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</si>
  <si>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</si>
  <si>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</si>
  <si>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</si>
  <si>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</si>
  <si>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</si>
  <si>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</si>
  <si>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</si>
  <si>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</si>
  <si>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</si>
  <si>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</si>
  <si>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</si>
  <si>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</si>
  <si>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</si>
  <si>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</si>
  <si>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</si>
  <si>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</si>
  <si>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</si>
  <si>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</si>
  <si>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</si>
  <si>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</si>
  <si>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</si>
  <si>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</si>
  <si>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</si>
  <si>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</si>
  <si>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</si>
  <si>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</si>
  <si>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</si>
  <si>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</si>
  <si>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</si>
  <si>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</si>
  <si>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</si>
  <si>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</si>
  <si>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</si>
  <si>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</si>
  <si>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</si>
  <si>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</si>
  <si>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</si>
  <si>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</si>
  <si>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</si>
  <si>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</si>
  <si>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</si>
  <si>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</si>
  <si>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</si>
  <si>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</si>
  <si>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</si>
  <si>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</si>
  <si>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</si>
  <si>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</si>
  <si>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</si>
  <si>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</si>
  <si>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</si>
  <si>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</si>
  <si>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</si>
  <si>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</si>
  <si>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</si>
  <si>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</si>
  <si>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</si>
  <si>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</si>
  <si>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</si>
  <si>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</si>
  <si>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</si>
  <si>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</si>
  <si>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</si>
  <si>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</si>
  <si>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</si>
  <si>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</si>
  <si>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</si>
  <si>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</si>
  <si>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</si>
  <si>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</si>
  <si>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</si>
  <si>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</si>
  <si>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</si>
  <si>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</si>
  <si>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</si>
  <si>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</si>
  <si>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</si>
  <si>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</si>
  <si>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</si>
  <si>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</si>
  <si>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</si>
  <si>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</si>
  <si>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</si>
  <si>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</si>
  <si>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</si>
  <si>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</si>
  <si>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</si>
  <si>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</si>
  <si>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</si>
  <si>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</si>
  <si>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</si>
  <si>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</si>
  <si>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</si>
  <si>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</si>
  <si>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</si>
  <si>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</si>
  <si>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</si>
  <si>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</si>
  <si>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</si>
  <si>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</si>
  <si>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</si>
  <si>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</si>
  <si>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</si>
  <si>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</si>
  <si>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</si>
  <si>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</si>
  <si>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</si>
  <si>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</si>
  <si>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</si>
  <si>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</si>
  <si>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</si>
  <si>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</si>
  <si>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</si>
  <si>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</si>
  <si>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</si>
  <si>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</si>
  <si>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</si>
  <si>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</si>
  <si>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</si>
  <si>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</si>
  <si>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</si>
  <si>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</si>
  <si>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</si>
  <si>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</si>
  <si>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</si>
  <si>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</si>
  <si>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</si>
  <si>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</si>
  <si>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</si>
  <si>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</si>
  <si>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</si>
  <si>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</si>
  <si>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</si>
  <si>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</si>
  <si>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</si>
  <si>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</si>
  <si>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</si>
  <si>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</si>
  <si>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</si>
  <si>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</si>
  <si>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</si>
  <si>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</si>
  <si>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</si>
  <si>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</si>
  <si>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</si>
  <si>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</si>
  <si>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</si>
  <si>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</si>
  <si>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</si>
  <si>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</si>
  <si>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</si>
  <si>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</si>
  <si>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</si>
  <si>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</si>
  <si>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</si>
  <si>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</si>
  <si>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</si>
  <si>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</si>
  <si>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</si>
  <si>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</si>
  <si>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</si>
  <si>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</si>
  <si>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</si>
  <si>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</si>
  <si>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</si>
  <si>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</si>
  <si>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</si>
  <si>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</si>
  <si>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</si>
  <si>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</si>
  <si>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</si>
  <si>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</si>
  <si>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</si>
  <si>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</si>
  <si>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</si>
  <si>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</si>
  <si>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</si>
  <si>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</si>
  <si>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</si>
  <si>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</si>
  <si>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</si>
  <si>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</si>
  <si>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</si>
  <si>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</si>
  <si>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</si>
  <si>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</si>
  <si>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</si>
  <si>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</si>
  <si>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</si>
  <si>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</si>
  <si>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</si>
  <si>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</si>
  <si>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</si>
  <si>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</si>
  <si>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</si>
  <si>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</si>
  <si>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</si>
  <si>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</si>
  <si>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</si>
  <si>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</si>
  <si>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</si>
  <si>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</si>
  <si>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</si>
  <si>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</si>
  <si>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</si>
  <si>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</si>
  <si>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</si>
  <si>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</si>
  <si>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</si>
  <si>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</si>
  <si>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</si>
  <si>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</si>
  <si>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</si>
  <si>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</si>
  <si>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</si>
  <si>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</si>
  <si>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</si>
  <si>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</si>
  <si>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</si>
  <si>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</si>
  <si>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</si>
  <si>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</si>
  <si>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</si>
  <si>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</si>
  <si>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</si>
  <si>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</si>
  <si>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</si>
  <si>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</si>
  <si>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</si>
  <si>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</si>
  <si>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</si>
  <si>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</si>
  <si>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</si>
  <si>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</si>
  <si>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</si>
  <si>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</si>
  <si>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</si>
  <si>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</si>
  <si>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</si>
  <si>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</si>
  <si>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</si>
  <si>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</si>
  <si>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</si>
  <si>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</si>
  <si>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</si>
  <si>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</si>
  <si>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</si>
  <si>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</si>
  <si>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</si>
  <si>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</si>
  <si>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</si>
  <si>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</si>
  <si>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</si>
  <si>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</si>
  <si>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</si>
  <si>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</si>
  <si>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</si>
  <si>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</si>
  <si>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</si>
  <si>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</si>
  <si>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</si>
  <si>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</si>
  <si>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</si>
  <si>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</si>
  <si>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</si>
  <si>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</si>
  <si>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</si>
  <si>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</si>
  <si>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</si>
  <si>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</si>
  <si>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</si>
  <si>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</si>
  <si>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</si>
  <si>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</si>
  <si>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</si>
  <si>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</si>
  <si>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</si>
  <si>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</si>
  <si>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</si>
  <si>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</si>
  <si>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</si>
  <si>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</si>
  <si>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</si>
  <si>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</si>
  <si>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</si>
  <si>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</si>
  <si>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</si>
  <si>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</si>
  <si>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</si>
  <si>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</si>
  <si>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</si>
  <si>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</si>
  <si>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</si>
  <si>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</si>
  <si>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</si>
  <si>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</si>
  <si>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</si>
  <si>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</si>
  <si>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</si>
  <si>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</si>
  <si>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</si>
  <si>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</si>
  <si>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</si>
  <si>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</si>
  <si>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</si>
  <si>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</si>
  <si>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</si>
  <si>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</si>
  <si>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</si>
  <si>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</si>
  <si>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</si>
  <si>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</si>
  <si>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</si>
  <si>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</si>
  <si>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</si>
  <si>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</si>
  <si>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</si>
  <si>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</si>
  <si>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</si>
  <si>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</si>
  <si>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</si>
  <si>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</si>
  <si>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</si>
  <si>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</si>
  <si>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</si>
  <si>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</si>
  <si>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</si>
  <si>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</si>
  <si>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</si>
  <si>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</si>
  <si>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</si>
  <si>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</si>
  <si>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</si>
  <si>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</si>
  <si>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</si>
  <si>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</si>
  <si>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</si>
  <si>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</si>
  <si>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</si>
  <si>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</si>
  <si>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</si>
  <si>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</si>
  <si>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</si>
  <si>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</si>
  <si>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</si>
  <si>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</si>
  <si>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</si>
  <si>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</si>
  <si>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</si>
  <si>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</si>
  <si>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</si>
  <si>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</si>
  <si>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</si>
  <si>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</si>
  <si>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</si>
  <si>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</si>
  <si>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</si>
  <si>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</si>
  <si>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</si>
  <si>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</si>
  <si>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</si>
  <si>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</si>
  <si>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</si>
  <si>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</si>
  <si>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</si>
  <si>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</si>
  <si>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</si>
  <si>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</si>
  <si>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</si>
  <si>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</si>
  <si>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</si>
  <si>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</si>
  <si>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</si>
  <si>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</si>
  <si>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</si>
  <si>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</si>
  <si>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</si>
  <si>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</si>
  <si>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</si>
  <si>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</si>
  <si>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</si>
  <si>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</si>
  <si>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</si>
  <si>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</si>
  <si>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</si>
  <si>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</si>
  <si>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</si>
  <si>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</si>
  <si>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</si>
  <si>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</si>
  <si>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</si>
  <si>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</si>
  <si>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</si>
  <si>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</si>
  <si>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</si>
  <si>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</si>
  <si>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</si>
  <si>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</si>
  <si>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</si>
  <si>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</si>
  <si>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</si>
  <si>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</si>
  <si>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</si>
  <si>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</si>
  <si>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</si>
  <si>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</si>
  <si>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</si>
  <si>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</si>
  <si>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</si>
  <si>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</si>
  <si>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</si>
  <si>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</si>
  <si>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</si>
  <si>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</si>
  <si>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</si>
  <si>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</si>
  <si>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</si>
  <si>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</si>
  <si>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</si>
  <si>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</si>
  <si>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</si>
  <si>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</si>
  <si>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</si>
  <si>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</si>
  <si>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</si>
  <si>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</si>
  <si>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</si>
  <si>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</si>
  <si>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</si>
  <si>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</si>
  <si>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</si>
  <si>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</si>
  <si>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</si>
  <si>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</si>
  <si>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</si>
  <si>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</si>
  <si>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</si>
  <si>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</si>
  <si>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</si>
  <si>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</si>
  <si>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</si>
  <si>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</si>
  <si>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</si>
  <si>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</si>
  <si>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</si>
  <si>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</si>
  <si>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</si>
  <si>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</si>
  <si>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</si>
  <si>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</si>
  <si>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</si>
  <si>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</si>
  <si>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</si>
  <si>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</si>
  <si>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</si>
  <si>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</si>
  <si>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</si>
  <si>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</si>
  <si>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</si>
  <si>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</si>
  <si>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</si>
  <si>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</si>
  <si>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</si>
  <si>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</si>
  <si>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</si>
  <si>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</si>
  <si>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</si>
  <si>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</si>
  <si>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</si>
  <si>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</si>
  <si>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</si>
  <si>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</si>
  <si>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</si>
  <si>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</si>
  <si>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</si>
  <si>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</si>
  <si>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</si>
  <si>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</si>
  <si>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</si>
  <si>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</si>
  <si>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</si>
  <si>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</si>
  <si>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</si>
  <si>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</si>
  <si>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</si>
  <si>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</si>
  <si>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</si>
  <si>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</si>
  <si>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</si>
  <si>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</si>
  <si>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</si>
  <si>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</si>
  <si>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</si>
  <si>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</si>
  <si>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</si>
  <si>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</si>
  <si>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</si>
  <si>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</si>
  <si>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</si>
  <si>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</si>
  <si>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</si>
  <si>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</si>
  <si>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</si>
  <si>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</si>
  <si>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</si>
  <si>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</si>
  <si>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</si>
  <si>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</si>
  <si>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</si>
  <si>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</si>
  <si>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</si>
  <si>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</si>
  <si>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</si>
  <si>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</si>
  <si>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</si>
  <si>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</si>
  <si>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</si>
  <si>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</si>
  <si>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</si>
  <si>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</si>
  <si>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</si>
  <si>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</si>
  <si>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</si>
  <si>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</si>
  <si>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</si>
  <si>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</si>
  <si>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</si>
  <si>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</si>
  <si>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</si>
  <si>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</si>
  <si>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</si>
  <si>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</si>
  <si>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</si>
  <si>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</si>
  <si>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</si>
  <si>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</si>
  <si>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</si>
  <si>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</si>
  <si>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</si>
  <si>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</si>
  <si>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</si>
  <si>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</si>
  <si>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</si>
  <si>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</si>
  <si>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</si>
  <si>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</si>
  <si>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</si>
  <si>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</si>
  <si>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</si>
  <si>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</si>
  <si>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</si>
  <si>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</si>
  <si>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</si>
  <si>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</si>
  <si>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</si>
  <si>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</si>
  <si>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</si>
  <si>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</si>
  <si>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</si>
  <si>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</si>
  <si>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</si>
  <si>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</si>
  <si>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</si>
  <si>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</si>
  <si>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</si>
  <si>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</si>
  <si>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</si>
  <si>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</si>
  <si>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</si>
  <si>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</si>
  <si>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</si>
  <si>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</si>
  <si>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</si>
  <si>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</si>
  <si>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</si>
  <si>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</si>
  <si>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</si>
  <si>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</si>
  <si>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</si>
  <si>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</si>
  <si>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</si>
  <si>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</si>
  <si>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</si>
  <si>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</si>
  <si>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</si>
  <si>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</si>
  <si>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</si>
  <si>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</si>
  <si>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</si>
  <si>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</si>
  <si>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</si>
  <si>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</si>
  <si>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</si>
  <si>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</si>
  <si>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</si>
  <si>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</si>
  <si>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</si>
  <si>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</si>
  <si>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</si>
  <si>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</si>
  <si>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</si>
  <si>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</si>
  <si>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</si>
  <si>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</si>
  <si>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</si>
  <si>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</si>
  <si>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</si>
  <si>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</si>
  <si>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</si>
  <si>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</si>
  <si>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</si>
  <si>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</si>
  <si>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</si>
  <si>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</si>
  <si>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</si>
  <si>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</si>
  <si>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</si>
  <si>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</si>
  <si>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</si>
  <si>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</si>
  <si>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</si>
  <si>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</si>
  <si>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</si>
  <si>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</si>
  <si>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</si>
  <si>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</si>
  <si>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</si>
  <si>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</si>
  <si>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</si>
  <si>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</si>
  <si>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</si>
  <si>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</si>
  <si>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</si>
  <si>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</si>
  <si>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</si>
  <si>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</si>
  <si>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</si>
  <si>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</si>
  <si>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</si>
  <si>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</si>
  <si>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</si>
  <si>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</si>
  <si>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</si>
  <si>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</si>
  <si>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</si>
  <si>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</si>
  <si>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</si>
  <si>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</si>
  <si>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</si>
  <si>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</si>
  <si>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</si>
  <si>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</si>
  <si>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</si>
  <si>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</si>
  <si>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</si>
  <si>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</si>
  <si>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</si>
  <si>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</si>
  <si>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</si>
  <si>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</si>
  <si>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</si>
  <si>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</si>
  <si>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</si>
  <si>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</si>
  <si>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</si>
  <si>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</si>
  <si>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</si>
  <si>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</si>
  <si>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</si>
  <si>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</si>
  <si>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</si>
  <si>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</si>
  <si>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</si>
  <si>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</si>
  <si>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</si>
  <si>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</si>
  <si>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</si>
  <si>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</si>
  <si>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</si>
  <si>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</si>
  <si>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</si>
  <si>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</si>
  <si>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</si>
  <si>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</si>
  <si>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</si>
  <si>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</si>
  <si>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</si>
  <si>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</si>
  <si>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</si>
  <si>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</si>
  <si>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</si>
  <si>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</si>
  <si>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</si>
  <si>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</si>
  <si>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</si>
  <si>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</si>
  <si>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</si>
  <si>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</si>
  <si>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</si>
  <si>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</si>
  <si>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</si>
  <si>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</si>
  <si>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</si>
  <si>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</si>
  <si>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</si>
  <si>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</si>
  <si>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</si>
  <si>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</si>
  <si>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</si>
  <si>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</si>
  <si>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</si>
  <si>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</si>
  <si>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</si>
  <si>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</si>
  <si>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</si>
  <si>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</si>
  <si>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</si>
  <si>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</si>
  <si>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</si>
  <si>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</si>
  <si>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</si>
  <si>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</si>
  <si>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</si>
  <si>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</si>
  <si>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</si>
  <si>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</si>
  <si>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</si>
  <si>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</si>
  <si>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</si>
  <si>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</si>
  <si>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</si>
  <si>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</si>
  <si>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</si>
  <si>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</si>
  <si>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</si>
  <si>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</si>
  <si>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</si>
  <si>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</si>
  <si>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</si>
  <si>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</si>
  <si>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</si>
  <si>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</si>
  <si>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</si>
  <si>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</si>
  <si>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</si>
  <si>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</si>
  <si>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</si>
  <si>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</si>
  <si>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</si>
  <si>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</si>
  <si>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</si>
  <si>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</si>
  <si>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</si>
  <si>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</si>
  <si>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</si>
  <si>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</si>
  <si>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</si>
  <si>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</si>
  <si>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</si>
  <si>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</si>
  <si>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</si>
  <si>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</si>
  <si>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</si>
  <si>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</si>
  <si>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</si>
  <si>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</si>
  <si>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</si>
  <si>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</si>
  <si>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</si>
  <si>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</si>
  <si>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</si>
  <si>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</si>
  <si>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</si>
  <si>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</si>
  <si>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</si>
  <si>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</si>
  <si>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</si>
  <si>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</si>
  <si>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</si>
  <si>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</si>
  <si>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</si>
  <si>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</si>
  <si>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</si>
  <si>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</si>
  <si>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</si>
  <si>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</si>
  <si>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</si>
  <si>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</si>
  <si>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</si>
  <si>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</si>
  <si>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</si>
  <si>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</si>
  <si>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</si>
  <si>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</si>
  <si>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</si>
  <si>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</si>
  <si>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</si>
  <si>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</si>
  <si>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</si>
  <si>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</si>
  <si>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</si>
  <si>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</si>
  <si>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</si>
  <si>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</si>
  <si>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</si>
  <si>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</si>
  <si>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</si>
  <si>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Isabellenhütte Heusler GmbH &amp; Co. KG</t>
  </si>
  <si>
    <t>18401</t>
  </si>
  <si>
    <t>ISA DE</t>
  </si>
  <si>
    <t>Eibacher Weg 3-5, 35683 Dillenburg</t>
  </si>
  <si>
    <t>Frank Schunder</t>
  </si>
  <si>
    <t>frank.schunder@isabellenhuette.com</t>
  </si>
  <si>
    <t>004927719348205</t>
  </si>
  <si>
    <t>Hermann-Josef Schmidt</t>
  </si>
  <si>
    <t>Doctor</t>
  </si>
  <si>
    <t>hermann-josef.schmidt@isabellenhuette.com</t>
  </si>
  <si>
    <t>00492771934204</t>
  </si>
  <si>
    <t>IMDS data show that 3 TG is not present</t>
  </si>
  <si>
    <t>Only in circuit boards from business unit precision measurement</t>
  </si>
  <si>
    <t>100%</t>
  </si>
  <si>
    <t>We only buy from certified sources</t>
  </si>
  <si>
    <t>cf. QD</t>
  </si>
  <si>
    <t>Valid for all ISA Products</t>
  </si>
  <si>
    <t>Components and Measurement Area</t>
  </si>
  <si>
    <t>Components Area</t>
  </si>
  <si>
    <t>ComponentArea</t>
  </si>
  <si>
    <t>ComponentsArea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</si>
</sst>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rank.schunder@isabellenhuett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ermann-josef.schmidt@isabellenhuett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23.75">
      <c r="A37" s="308"/>
      <c r="B37" s="141">
        <v>3.01</v>
      </c>
      <c r="C37" s="142" t="s">
        <v>67</v>
      </c>
      <c r="D37" s="28" t="s">
        <v>2234</v>
      </c>
      <c r="E37" s="167" t="s">
        <v>1316</v>
      </c>
      <c r="F37" s="168" t="s">
        <v>1420</v>
      </c>
      <c r="G37" s="25"/>
    </row>
    <row r="38" spans="1:7" ht="1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1D4FC79-01EF-4412-8DDE-4D197D2AB3E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98C4EEC-2026-4076-A660-231C9B49750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C3" sqref="C3"/>
    </sheetView>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B91" sqref="AB91"/>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45433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t="s">
        <v>15866</v>
      </c>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t="s">
        <v>15867</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15868</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15868</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15868</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485</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t="s">
        <v>15869</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t="s">
        <v>15870</v>
      </c>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D42546B-53F3-4EA5-94E8-D5751607E198}"/>
    <hyperlink ref="D20" r:id="rId4" xr:uid="{40445F7B-6674-403B-9A95-CE73C0422C0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7" zoomScaleNormal="100" zoomScalePageLayoutView="55" workbookViewId="0">
      <selection activeCell="E44" sqref="E44"/>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1414</v>
      </c>
      <c r="B5" s="182" t="s">
        <v>1122</v>
      </c>
      <c r="C5" s="186" t="s">
        <v>2518</v>
      </c>
      <c r="D5" s="230"/>
      <c r="E5" s="182" t="s">
        <v>1091</v>
      </c>
      <c r="F5" s="182" t="s">
        <v>1414</v>
      </c>
      <c r="G5" s="182" t="s">
        <v>13217</v>
      </c>
      <c r="H5" s="183">
        <v>0</v>
      </c>
      <c r="I5" s="184" t="s">
        <v>1736</v>
      </c>
      <c r="J5" s="184" t="s">
        <v>4228</v>
      </c>
      <c r="K5" s="224"/>
      <c r="L5" s="224"/>
      <c r="M5" s="224"/>
      <c r="N5" s="224"/>
      <c r="O5" s="224"/>
      <c r="P5" s="185" t="s">
        <v>486</v>
      </c>
      <c r="Q5" s="225" t="s">
        <v>15872</v>
      </c>
      <c r="R5" s="182" t="str">
        <f ca="1">IF(ISERROR($V5),"",OFFSET('Smelter Look-up'!$C$4,$V5-4,0)&amp;"")</f>
        <v>H.C. Starck Tungsten GmbH</v>
      </c>
      <c r="S5" s="181" t="str">
        <f ca="1">IF(B5="","",IF(ISERROR(MATCH($E5,CL,0)),"Unknown",INDIRECT("'C'!$A$"&amp;MATCH($E5,CL,0)+1)))</f>
        <v>DE</v>
      </c>
      <c r="T5" s="181" t="str">
        <f ca="1">IF(B5="","",IF(ISERROR(MATCH($J5,SorP!$B$1:$B$6226,0)),"",INDIRECT("'SorP'!$A$"&amp;MATCH($S5&amp;$J5,SorP!C:C,0))))</f>
        <v>DE-NI</v>
      </c>
      <c r="U5" s="201"/>
      <c r="V5" s="226">
        <f>IF(C5="",NA(),IF(OR(C5="Smelter not listed",C5="Smelter not yet identified"),MATCH($B5&amp;$D5,'Smelter Look-up'!$J:$J,0),MATCH($B5&amp;$C5,'Smelter Look-up'!$J:$J,0)))</f>
        <v>608</v>
      </c>
      <c r="X5" s="227">
        <f t="shared" ref="X5" si="0">IF(AND(C5="Smelter not listed",OR(LEN(D5)=0,LEN(E5)=0)),1,0)</f>
        <v>0</v>
      </c>
      <c r="AB5" s="228" t="str">
        <f t="shared" ref="AB5" si="1">B5&amp;C5</f>
        <v>TungstenH.C. Starck Tungsten GmbH</v>
      </c>
    </row>
    <row r="6" spans="1:34" s="227" customFormat="1" ht="20.100000000000001" customHeight="1">
      <c r="A6" s="262" t="s">
        <v>779</v>
      </c>
      <c r="B6" s="182" t="s">
        <v>1120</v>
      </c>
      <c r="C6" s="186" t="s">
        <v>1021</v>
      </c>
      <c r="D6" s="230"/>
      <c r="E6" s="182" t="s">
        <v>878</v>
      </c>
      <c r="F6" s="182" t="s">
        <v>779</v>
      </c>
      <c r="G6" s="182" t="s">
        <v>13217</v>
      </c>
      <c r="H6" s="183">
        <v>0</v>
      </c>
      <c r="I6" s="184" t="s">
        <v>1781</v>
      </c>
      <c r="J6" s="184" t="s">
        <v>1782</v>
      </c>
      <c r="K6" s="224"/>
      <c r="L6" s="224"/>
      <c r="M6" s="224"/>
      <c r="N6" s="224"/>
      <c r="O6" s="224"/>
      <c r="P6" s="185" t="s">
        <v>486</v>
      </c>
      <c r="Q6" s="225"/>
      <c r="R6" s="182" t="str">
        <f ca="1">IF(ISERROR($V6),"",OFFSET('Smelter Look-up'!$C$4,$V6-4,0)&amp;"")</f>
        <v>Thaisarco</v>
      </c>
      <c r="S6" s="181" t="str">
        <f t="shared" ref="S6:S37" ca="1" si="2">IF(B6="","",IF(ISERROR(MATCH($E6,CL,0)),"Unknown",INDIRECT("'C'!$A$"&amp;MATCH($E6,CL,0)+1)))</f>
        <v>TH</v>
      </c>
      <c r="T6" s="181" t="str">
        <f ca="1">IF(B6="","",IF(ISERROR(MATCH($J6,SorP!$B$1:$B$6226,0)),"",INDIRECT("'SorP'!$A$"&amp;MATCH($S6&amp;$J6,SorP!C:C,0))))</f>
        <v>TH-83</v>
      </c>
      <c r="U6" s="201"/>
      <c r="V6" s="226">
        <f>IF(C6="",NA(),IF(OR(C6="Smelter not listed",C6="Smelter not yet identified"),MATCH($B6&amp;$D6,'Smelter Look-up'!$J:$J,0),MATCH($B6&amp;$C6,'Smelter Look-up'!$J:$J,0)))</f>
        <v>547</v>
      </c>
      <c r="X6" s="227">
        <f t="shared" ref="X6:X37" si="3">IF(AND(C6="Smelter not listed",OR(LEN(D6)=0,LEN(E6)=0)),1,0)</f>
        <v>0</v>
      </c>
      <c r="AB6" s="228" t="str">
        <f t="shared" ref="AB6:AB37" si="4">B6&amp;C6</f>
        <v>TinThaisarco</v>
      </c>
    </row>
    <row r="7" spans="1:34" s="227" customFormat="1" ht="20.100000000000001" customHeight="1">
      <c r="A7" s="262" t="s">
        <v>647</v>
      </c>
      <c r="B7" s="182" t="s">
        <v>1119</v>
      </c>
      <c r="C7" s="186" t="s">
        <v>15406</v>
      </c>
      <c r="D7" s="230"/>
      <c r="E7" s="182" t="s">
        <v>1091</v>
      </c>
      <c r="F7" s="182" t="s">
        <v>647</v>
      </c>
      <c r="G7" s="182" t="s">
        <v>13217</v>
      </c>
      <c r="H7" s="183">
        <v>0</v>
      </c>
      <c r="I7" s="184" t="s">
        <v>1535</v>
      </c>
      <c r="J7" s="184" t="s">
        <v>1536</v>
      </c>
      <c r="K7" s="224"/>
      <c r="L7" s="224"/>
      <c r="M7" s="224"/>
      <c r="N7" s="224"/>
      <c r="O7" s="224"/>
      <c r="P7" s="185" t="s">
        <v>484</v>
      </c>
      <c r="Q7" s="225" t="s">
        <v>15872</v>
      </c>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10</v>
      </c>
      <c r="X7" s="227">
        <f t="shared" si="3"/>
        <v>0</v>
      </c>
      <c r="AB7" s="228" t="str">
        <f t="shared" si="4"/>
        <v>GoldAgosi AG</v>
      </c>
    </row>
    <row r="8" spans="1:34" s="227" customFormat="1" ht="20.100000000000001" customHeight="1">
      <c r="A8" s="262" t="s">
        <v>776</v>
      </c>
      <c r="B8" s="182" t="s">
        <v>1120</v>
      </c>
      <c r="C8" s="186" t="s">
        <v>13778</v>
      </c>
      <c r="D8" s="230"/>
      <c r="E8" s="182" t="s">
        <v>1095</v>
      </c>
      <c r="F8" s="182" t="s">
        <v>776</v>
      </c>
      <c r="G8" s="182" t="s">
        <v>13217</v>
      </c>
      <c r="H8" s="183">
        <v>0</v>
      </c>
      <c r="I8" s="184" t="s">
        <v>1780</v>
      </c>
      <c r="J8" s="184" t="s">
        <v>12830</v>
      </c>
      <c r="K8" s="224"/>
      <c r="L8" s="224"/>
      <c r="M8" s="224"/>
      <c r="N8" s="224"/>
      <c r="O8" s="224"/>
      <c r="P8" s="185" t="s">
        <v>486</v>
      </c>
      <c r="Q8" s="225"/>
      <c r="R8" s="182" t="str">
        <f ca="1">IF(ISERROR($V8),"",OFFSET('Smelter Look-up'!$C$4,$V8-4,0)&amp;"")</f>
        <v>PT Timah Tbk Mentok</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533</v>
      </c>
      <c r="X8" s="227">
        <f t="shared" si="3"/>
        <v>0</v>
      </c>
      <c r="AB8" s="228" t="str">
        <f t="shared" si="4"/>
        <v>TinPT Timah Tbk Mentok</v>
      </c>
    </row>
    <row r="9" spans="1:34" s="227" customFormat="1" ht="20.100000000000001" customHeight="1">
      <c r="A9" s="262" t="s">
        <v>775</v>
      </c>
      <c r="B9" s="182" t="s">
        <v>1120</v>
      </c>
      <c r="C9" s="186" t="s">
        <v>2141</v>
      </c>
      <c r="D9" s="230"/>
      <c r="E9" s="182" t="s">
        <v>1095</v>
      </c>
      <c r="F9" s="182" t="s">
        <v>775</v>
      </c>
      <c r="G9" s="182" t="s">
        <v>13217</v>
      </c>
      <c r="H9" s="183">
        <v>0</v>
      </c>
      <c r="I9" s="184" t="s">
        <v>1753</v>
      </c>
      <c r="J9" s="184" t="s">
        <v>12830</v>
      </c>
      <c r="K9" s="224"/>
      <c r="L9" s="224"/>
      <c r="M9" s="224"/>
      <c r="N9" s="224"/>
      <c r="O9" s="224"/>
      <c r="P9" s="185" t="s">
        <v>486</v>
      </c>
      <c r="Q9" s="225"/>
      <c r="R9" s="182" t="str">
        <f ca="1">IF(ISERROR($V9),"",OFFSET('Smelter Look-up'!$C$4,$V9-4,0)&amp;"")</f>
        <v>PT Refined Bangka Tin</v>
      </c>
      <c r="S9" s="181" t="str">
        <f t="shared" ca="1" si="2"/>
        <v>ID</v>
      </c>
      <c r="T9" s="181" t="str">
        <f ca="1">IF(B9="","",IF(ISERROR(MATCH($J9,SorP!$B$1:$B$6226,0)),"",INDIRECT("'SorP'!$A$"&amp;MATCH($S9&amp;$J9,SorP!C:C,0))))</f>
        <v>ID-BB</v>
      </c>
      <c r="U9" s="201"/>
      <c r="V9" s="226">
        <f>IF(C9="",NA(),IF(OR(C9="Smelter not listed",C9="Smelter not yet identified"),MATCH($B9&amp;$D9,'Smelter Look-up'!$J:$J,0),MATCH($B9&amp;$C9,'Smelter Look-up'!$J:$J,0)))</f>
        <v>526</v>
      </c>
      <c r="X9" s="227">
        <f t="shared" si="3"/>
        <v>0</v>
      </c>
      <c r="AB9" s="228" t="str">
        <f t="shared" si="4"/>
        <v>TinPT Refined Bangka Tin</v>
      </c>
    </row>
    <row r="10" spans="1:34" s="227" customFormat="1" ht="20.100000000000001" customHeight="1">
      <c r="A10" s="262" t="s">
        <v>1801</v>
      </c>
      <c r="B10" s="182" t="s">
        <v>1120</v>
      </c>
      <c r="C10" s="186" t="s">
        <v>15496</v>
      </c>
      <c r="D10" s="230"/>
      <c r="E10" s="182" t="s">
        <v>1085</v>
      </c>
      <c r="F10" s="182" t="s">
        <v>1801</v>
      </c>
      <c r="G10" s="182" t="s">
        <v>13217</v>
      </c>
      <c r="H10" s="183">
        <v>0</v>
      </c>
      <c r="I10" s="184" t="s">
        <v>1802</v>
      </c>
      <c r="J10" s="184" t="s">
        <v>3135</v>
      </c>
      <c r="K10" s="224"/>
      <c r="L10" s="224"/>
      <c r="M10" s="224"/>
      <c r="N10" s="224"/>
      <c r="O10" s="224"/>
      <c r="P10" s="185" t="s">
        <v>486</v>
      </c>
      <c r="Q10" s="225"/>
      <c r="R10" s="182" t="str">
        <f ca="1">IF(ISERROR($V10),"",OFFSET('Smelter Look-up'!$C$4,$V10-4,0)&amp;"")</f>
        <v>Aurubis Beerse</v>
      </c>
      <c r="S10" s="181" t="str">
        <f t="shared" ca="1" si="2"/>
        <v>BE</v>
      </c>
      <c r="T10" s="181" t="str">
        <f ca="1">IF(B10="","",IF(ISERROR(MATCH($J10,SorP!$B$1:$B$6226,0)),"",INDIRECT("'SorP'!$A$"&amp;MATCH($S10&amp;$J10,SorP!C:C,0))))</f>
        <v>BE-VAN</v>
      </c>
      <c r="U10" s="201"/>
      <c r="V10" s="226">
        <f>IF(C10="",NA(),IF(OR(C10="Smelter not listed",C10="Smelter not yet identified"),MATCH($B10&amp;$D10,'Smelter Look-up'!$J:$J,0),MATCH($B10&amp;$C10,'Smelter Look-up'!$J:$J,0)))</f>
        <v>405</v>
      </c>
      <c r="X10" s="227">
        <f t="shared" si="3"/>
        <v>0</v>
      </c>
      <c r="AB10" s="228" t="str">
        <f t="shared" si="4"/>
        <v>TinAurubis Beerse</v>
      </c>
    </row>
    <row r="11" spans="1:34" s="227" customFormat="1" ht="20.100000000000001" customHeight="1">
      <c r="A11" s="262" t="s">
        <v>768</v>
      </c>
      <c r="B11" s="182" t="s">
        <v>1120</v>
      </c>
      <c r="C11" s="186" t="s">
        <v>1024</v>
      </c>
      <c r="D11" s="230"/>
      <c r="E11" s="182" t="s">
        <v>870</v>
      </c>
      <c r="F11" s="182" t="s">
        <v>768</v>
      </c>
      <c r="G11" s="182" t="s">
        <v>13217</v>
      </c>
      <c r="H11" s="183">
        <v>0</v>
      </c>
      <c r="I11" s="184" t="s">
        <v>1771</v>
      </c>
      <c r="J11" s="184" t="s">
        <v>9093</v>
      </c>
      <c r="K11" s="224"/>
      <c r="L11" s="224"/>
      <c r="M11" s="224"/>
      <c r="N11" s="224"/>
      <c r="O11" s="224"/>
      <c r="P11" s="185" t="s">
        <v>486</v>
      </c>
      <c r="Q11" s="225"/>
      <c r="R11" s="182" t="str">
        <f ca="1">IF(ISERROR($V11),"",OFFSET('Smelter Look-up'!$C$4,$V11-4,0)&amp;"")</f>
        <v>Minsur</v>
      </c>
      <c r="S11" s="181" t="str">
        <f t="shared" ca="1" si="2"/>
        <v>PE</v>
      </c>
      <c r="T11" s="181" t="str">
        <f ca="1">IF(B11="","",IF(ISERROR(MATCH($J11,SorP!$B$1:$B$6226,0)),"",INDIRECT("'SorP'!$A$"&amp;MATCH($S11&amp;$J11,SorP!C:C,0))))</f>
        <v>PE-ICA</v>
      </c>
      <c r="U11" s="201"/>
      <c r="V11" s="226">
        <f>IF(C11="",NA(),IF(OR(C11="Smelter not listed",C11="Smelter not yet identified"),MATCH($B11&amp;$D11,'Smelter Look-up'!$J:$J,0),MATCH($B11&amp;$C11,'Smelter Look-up'!$J:$J,0)))</f>
        <v>487</v>
      </c>
      <c r="X11" s="227">
        <f t="shared" si="3"/>
        <v>0</v>
      </c>
      <c r="AB11" s="228" t="str">
        <f t="shared" si="4"/>
        <v>TinMinsur</v>
      </c>
    </row>
    <row r="12" spans="1:34" s="227" customFormat="1" ht="20.100000000000001" customHeight="1">
      <c r="A12" s="262" t="s">
        <v>772</v>
      </c>
      <c r="B12" s="182" t="s">
        <v>1120</v>
      </c>
      <c r="C12" s="186" t="s">
        <v>13780</v>
      </c>
      <c r="D12" s="230"/>
      <c r="E12" s="182" t="s">
        <v>2413</v>
      </c>
      <c r="F12" s="182" t="s">
        <v>772</v>
      </c>
      <c r="G12" s="182" t="s">
        <v>13217</v>
      </c>
      <c r="H12" s="183">
        <v>0</v>
      </c>
      <c r="I12" s="184" t="s">
        <v>1755</v>
      </c>
      <c r="J12" s="184" t="s">
        <v>1755</v>
      </c>
      <c r="K12" s="224"/>
      <c r="L12" s="224"/>
      <c r="M12" s="224"/>
      <c r="N12" s="224"/>
      <c r="O12" s="224"/>
      <c r="P12" s="185" t="s">
        <v>486</v>
      </c>
      <c r="Q12" s="225"/>
      <c r="R12" s="182" t="str">
        <f ca="1">IF(ISERROR($V12),"",OFFSET('Smelter Look-up'!$C$4,$V12-4,0)&amp;"")</f>
        <v>Operaciones Metalurgicas S.A.</v>
      </c>
      <c r="S12" s="181" t="str">
        <f t="shared" ca="1" si="2"/>
        <v>BO</v>
      </c>
      <c r="T12" s="181" t="str">
        <f ca="1">IF(B12="","",IF(ISERROR(MATCH($J12,SorP!$B$1:$B$6226,0)),"",INDIRECT("'SorP'!$A$"&amp;MATCH($S12&amp;$J12,SorP!C:C,0))))</f>
        <v>BO-O</v>
      </c>
      <c r="U12" s="201"/>
      <c r="V12" s="226">
        <f>IF(C12="",NA(),IF(OR(C12="Smelter not listed",C12="Smelter not yet identified"),MATCH($B12&amp;$D12,'Smelter Look-up'!$J:$J,0),MATCH($B12&amp;$C12,'Smelter Look-up'!$J:$J,0)))</f>
        <v>499</v>
      </c>
      <c r="X12" s="227">
        <f t="shared" si="3"/>
        <v>0</v>
      </c>
      <c r="AB12" s="228" t="str">
        <f t="shared" si="4"/>
        <v>TinOperaciones Metalurgicas S.A.</v>
      </c>
    </row>
    <row r="13" spans="1:34" s="227" customFormat="1" ht="20.100000000000001" customHeight="1">
      <c r="A13" s="262" t="s">
        <v>794</v>
      </c>
      <c r="B13" s="182" t="s">
        <v>1120</v>
      </c>
      <c r="C13" s="186" t="s">
        <v>13779</v>
      </c>
      <c r="D13" s="230"/>
      <c r="E13" s="182" t="s">
        <v>1095</v>
      </c>
      <c r="F13" s="182" t="s">
        <v>794</v>
      </c>
      <c r="G13" s="182" t="s">
        <v>13217</v>
      </c>
      <c r="H13" s="183">
        <v>0</v>
      </c>
      <c r="I13" s="184" t="s">
        <v>1778</v>
      </c>
      <c r="J13" s="184" t="s">
        <v>6047</v>
      </c>
      <c r="K13" s="224"/>
      <c r="L13" s="224"/>
      <c r="M13" s="224"/>
      <c r="N13" s="224"/>
      <c r="O13" s="224"/>
      <c r="P13" s="185" t="s">
        <v>486</v>
      </c>
      <c r="Q13" s="225"/>
      <c r="R13" s="182" t="str">
        <f ca="1">IF(ISERROR($V13),"",OFFSET('Smelter Look-up'!$C$4,$V13-4,0)&amp;"")</f>
        <v>PT Timah Tbk Kundur</v>
      </c>
      <c r="S13" s="181" t="str">
        <f t="shared" ca="1" si="2"/>
        <v>ID</v>
      </c>
      <c r="T13" s="181" t="str">
        <f ca="1">IF(B13="","",IF(ISERROR(MATCH($J13,SorP!$B$1:$B$6226,0)),"",INDIRECT("'SorP'!$A$"&amp;MATCH($S13&amp;$J13,SorP!C:C,0))))</f>
        <v>ID-RI</v>
      </c>
      <c r="U13" s="201"/>
      <c r="V13" s="226">
        <f>IF(C13="",NA(),IF(OR(C13="Smelter not listed",C13="Smelter not yet identified"),MATCH($B13&amp;$D13,'Smelter Look-up'!$J:$J,0),MATCH($B13&amp;$C13,'Smelter Look-up'!$J:$J,0)))</f>
        <v>532</v>
      </c>
      <c r="X13" s="227">
        <f t="shared" si="3"/>
        <v>0</v>
      </c>
      <c r="AB13" s="228" t="str">
        <f t="shared" si="4"/>
        <v>TinPT Timah Tbk Kundur</v>
      </c>
    </row>
    <row r="14" spans="1:34" s="227" customFormat="1" ht="20.100000000000001" customHeight="1">
      <c r="A14" s="262" t="s">
        <v>774</v>
      </c>
      <c r="B14" s="182" t="s">
        <v>1120</v>
      </c>
      <c r="C14" s="186" t="s">
        <v>623</v>
      </c>
      <c r="D14" s="230"/>
      <c r="E14" s="182" t="s">
        <v>1095</v>
      </c>
      <c r="F14" s="182" t="s">
        <v>774</v>
      </c>
      <c r="G14" s="182" t="s">
        <v>13217</v>
      </c>
      <c r="H14" s="183">
        <v>0</v>
      </c>
      <c r="I14" s="184" t="s">
        <v>1753</v>
      </c>
      <c r="J14" s="184" t="s">
        <v>12830</v>
      </c>
      <c r="K14" s="224"/>
      <c r="L14" s="224"/>
      <c r="M14" s="224"/>
      <c r="N14" s="224"/>
      <c r="O14" s="224"/>
      <c r="P14" s="185" t="s">
        <v>486</v>
      </c>
      <c r="Q14" s="225"/>
      <c r="R14" s="182" t="str">
        <f ca="1">IF(ISERROR($V14),"",OFFSET('Smelter Look-up'!$C$4,$V14-4,0)&amp;"")</f>
        <v>PT Mitra Stania Prima</v>
      </c>
      <c r="S14" s="181" t="str">
        <f t="shared" ca="1" si="2"/>
        <v>ID</v>
      </c>
      <c r="T14" s="181" t="str">
        <f ca="1">IF(B14="","",IF(ISERROR(MATCH($J14,SorP!$B$1:$B$6226,0)),"",INDIRECT("'SorP'!$A$"&amp;MATCH($S14&amp;$J14,SorP!C:C,0))))</f>
        <v>ID-BB</v>
      </c>
      <c r="U14" s="201"/>
      <c r="V14" s="226">
        <f>IF(C14="",NA(),IF(OR(C14="Smelter not listed",C14="Smelter not yet identified"),MATCH($B14&amp;$D14,'Smelter Look-up'!$J:$J,0),MATCH($B14&amp;$C14,'Smelter Look-up'!$J:$J,0)))</f>
        <v>518</v>
      </c>
      <c r="X14" s="227">
        <f t="shared" si="3"/>
        <v>0</v>
      </c>
      <c r="AB14" s="228" t="str">
        <f t="shared" si="4"/>
        <v>TinPT Mitra Stania Prima</v>
      </c>
    </row>
    <row r="15" spans="1:34" s="227" customFormat="1" ht="20.100000000000001" customHeight="1">
      <c r="A15" s="262" t="s">
        <v>15080</v>
      </c>
      <c r="B15" s="182" t="s">
        <v>1120</v>
      </c>
      <c r="C15" s="186" t="s">
        <v>15079</v>
      </c>
      <c r="D15" s="230"/>
      <c r="E15" s="182" t="s">
        <v>1095</v>
      </c>
      <c r="F15" s="182" t="s">
        <v>15080</v>
      </c>
      <c r="G15" s="182" t="s">
        <v>13217</v>
      </c>
      <c r="H15" s="183">
        <v>0</v>
      </c>
      <c r="I15" s="184" t="s">
        <v>15109</v>
      </c>
      <c r="J15" s="184" t="s">
        <v>12830</v>
      </c>
      <c r="K15" s="224"/>
      <c r="L15" s="224"/>
      <c r="M15" s="224"/>
      <c r="N15" s="224"/>
      <c r="O15" s="224"/>
      <c r="P15" s="185" t="s">
        <v>486</v>
      </c>
      <c r="Q15" s="225"/>
      <c r="R15" s="182" t="str">
        <f ca="1">IF(ISERROR($V15),"",OFFSET('Smelter Look-up'!$C$4,$V15-4,0)&amp;"")</f>
        <v>PT Prima Timah Utama</v>
      </c>
      <c r="S15" s="181" t="str">
        <f t="shared" ca="1" si="2"/>
        <v>ID</v>
      </c>
      <c r="T15" s="181" t="str">
        <f ca="1">IF(B15="","",IF(ISERROR(MATCH($J15,SorP!$B$1:$B$6226,0)),"",INDIRECT("'SorP'!$A$"&amp;MATCH($S15&amp;$J15,SorP!C:C,0))))</f>
        <v>ID-BB</v>
      </c>
      <c r="U15" s="201"/>
      <c r="V15" s="226">
        <f>IF(C15="",NA(),IF(OR(C15="Smelter not listed",C15="Smelter not yet identified"),MATCH($B15&amp;$D15,'Smelter Look-up'!$J:$J,0),MATCH($B15&amp;$C15,'Smelter Look-up'!$J:$J,0)))</f>
        <v>522</v>
      </c>
      <c r="X15" s="227">
        <f t="shared" si="3"/>
        <v>0</v>
      </c>
      <c r="AB15" s="228" t="str">
        <f t="shared" si="4"/>
        <v>TinPT Prima Timah Utama</v>
      </c>
    </row>
    <row r="16" spans="1:34" s="227" customFormat="1" ht="20.100000000000001" customHeight="1">
      <c r="A16" s="262" t="s">
        <v>15078</v>
      </c>
      <c r="B16" s="182" t="s">
        <v>1120</v>
      </c>
      <c r="C16" s="186" t="s">
        <v>15077</v>
      </c>
      <c r="D16" s="230"/>
      <c r="E16" s="182" t="s">
        <v>1095</v>
      </c>
      <c r="F16" s="182" t="s">
        <v>15078</v>
      </c>
      <c r="G16" s="182" t="s">
        <v>13217</v>
      </c>
      <c r="H16" s="183">
        <v>0</v>
      </c>
      <c r="I16" s="184" t="s">
        <v>15114</v>
      </c>
      <c r="J16" s="184" t="s">
        <v>12830</v>
      </c>
      <c r="K16" s="224"/>
      <c r="L16" s="224"/>
      <c r="M16" s="224"/>
      <c r="N16" s="224"/>
      <c r="O16" s="224"/>
      <c r="P16" s="185" t="s">
        <v>486</v>
      </c>
      <c r="Q16" s="225"/>
      <c r="R16" s="182" t="str">
        <f ca="1">IF(ISERROR($V16),"",OFFSET('Smelter Look-up'!$C$4,$V16-4,0)&amp;"")</f>
        <v>PT Menara Cipta Mulia</v>
      </c>
      <c r="S16" s="181" t="str">
        <f t="shared" ca="1" si="2"/>
        <v>ID</v>
      </c>
      <c r="T16" s="181" t="str">
        <f ca="1">IF(B16="","",IF(ISERROR(MATCH($J16,SorP!$B$1:$B$6226,0)),"",INDIRECT("'SorP'!$A$"&amp;MATCH($S16&amp;$J16,SorP!C:C,0))))</f>
        <v>ID-BB</v>
      </c>
      <c r="U16" s="201"/>
      <c r="V16" s="226">
        <f>IF(C16="",NA(),IF(OR(C16="Smelter not listed",C16="Smelter not yet identified"),MATCH($B16&amp;$D16,'Smelter Look-up'!$J:$J,0),MATCH($B16&amp;$C16,'Smelter Look-up'!$J:$J,0)))</f>
        <v>516</v>
      </c>
      <c r="X16" s="227">
        <f t="shared" si="3"/>
        <v>0</v>
      </c>
      <c r="AB16" s="228" t="str">
        <f t="shared" si="4"/>
        <v>TinPT Menara Cipta Mulia</v>
      </c>
    </row>
    <row r="17" spans="1:28" s="227" customFormat="1" ht="20.100000000000001" customHeight="1">
      <c r="A17" s="262" t="s">
        <v>1392</v>
      </c>
      <c r="B17" s="182" t="s">
        <v>1120</v>
      </c>
      <c r="C17" s="186" t="s">
        <v>1391</v>
      </c>
      <c r="D17" s="230"/>
      <c r="E17" s="182" t="s">
        <v>1095</v>
      </c>
      <c r="F17" s="182" t="s">
        <v>1392</v>
      </c>
      <c r="G17" s="182" t="s">
        <v>13217</v>
      </c>
      <c r="H17" s="183">
        <v>0</v>
      </c>
      <c r="I17" s="184" t="s">
        <v>1753</v>
      </c>
      <c r="J17" s="184" t="s">
        <v>12830</v>
      </c>
      <c r="K17" s="224"/>
      <c r="L17" s="224"/>
      <c r="M17" s="224"/>
      <c r="N17" s="224"/>
      <c r="O17" s="224"/>
      <c r="P17" s="185" t="s">
        <v>486</v>
      </c>
      <c r="Q17" s="225"/>
      <c r="R17" s="182" t="str">
        <f ca="1">IF(ISERROR($V17),"",OFFSET('Smelter Look-up'!$C$4,$V17-4,0)&amp;"")</f>
        <v>PT ATD Makmur Mandiri Jaya</v>
      </c>
      <c r="S17" s="181" t="str">
        <f t="shared" ca="1" si="2"/>
        <v>ID</v>
      </c>
      <c r="T17" s="181" t="str">
        <f ca="1">IF(B17="","",IF(ISERROR(MATCH($J17,SorP!$B$1:$B$6226,0)),"",INDIRECT("'SorP'!$A$"&amp;MATCH($S17&amp;$J17,SorP!C:C,0))))</f>
        <v>ID-BB</v>
      </c>
      <c r="U17" s="201"/>
      <c r="V17" s="226">
        <f>IF(C17="",NA(),IF(OR(C17="Smelter not listed",C17="Smelter not yet identified"),MATCH($B17&amp;$D17,'Smelter Look-up'!$J:$J,0),MATCH($B17&amp;$C17,'Smelter Look-up'!$J:$J,0)))</f>
        <v>505</v>
      </c>
      <c r="X17" s="227">
        <f t="shared" si="3"/>
        <v>0</v>
      </c>
      <c r="AB17" s="228" t="str">
        <f t="shared" si="4"/>
        <v>TinPT ATD Makmur Mandiri Jaya</v>
      </c>
    </row>
    <row r="18" spans="1:28" s="227" customFormat="1" ht="20.100000000000001" customHeight="1">
      <c r="A18" s="181" t="s">
        <v>701</v>
      </c>
      <c r="B18" s="182" t="s">
        <v>1119</v>
      </c>
      <c r="C18" s="186" t="s">
        <v>2288</v>
      </c>
      <c r="D18" s="230"/>
      <c r="E18" s="182" t="s">
        <v>1088</v>
      </c>
      <c r="F18" s="182" t="s">
        <v>701</v>
      </c>
      <c r="G18" s="182" t="s">
        <v>13217</v>
      </c>
      <c r="H18" s="183">
        <v>0</v>
      </c>
      <c r="I18" s="184" t="s">
        <v>1614</v>
      </c>
      <c r="J18" s="184" t="s">
        <v>1615</v>
      </c>
      <c r="K18" s="224"/>
      <c r="L18" s="224"/>
      <c r="M18" s="224"/>
      <c r="N18" s="224"/>
      <c r="O18" s="224"/>
      <c r="P18" s="185" t="s">
        <v>486</v>
      </c>
      <c r="Q18" s="225" t="s">
        <v>15872</v>
      </c>
      <c r="R18" s="182" t="str">
        <f ca="1">IF(ISERROR($V18),"",OFFSET('Smelter Look-up'!$C$4,$V18-4,0)&amp;"")</f>
        <v>Metalor Technologies S.A.</v>
      </c>
      <c r="S18" s="181" t="str">
        <f t="shared" ca="1" si="2"/>
        <v>CH</v>
      </c>
      <c r="T18" s="181" t="str">
        <f ca="1">IF(B18="","",IF(ISERROR(MATCH($J18,SorP!$B$1:$B$6226,0)),"",INDIRECT("'SorP'!$A$"&amp;MATCH($S18&amp;$J18,SorP!C:C,0))))</f>
        <v>CH-NE</v>
      </c>
      <c r="U18" s="201"/>
      <c r="V18" s="226">
        <f>IF(C18="",NA(),IF(OR(C18="Smelter not listed",C18="Smelter not yet identified"),MATCH($B18&amp;$D18,'Smelter Look-up'!$J:$J,0),MATCH($B18&amp;$C18,'Smelter Look-up'!$J:$J,0)))</f>
        <v>186</v>
      </c>
      <c r="X18" s="227">
        <f t="shared" si="3"/>
        <v>0</v>
      </c>
      <c r="AB18" s="228" t="str">
        <f t="shared" si="4"/>
        <v>GoldMetalor Technologies S.A.</v>
      </c>
    </row>
    <row r="19" spans="1:28" s="227" customFormat="1" ht="102">
      <c r="A19" s="181" t="s">
        <v>732</v>
      </c>
      <c r="B19" s="182" t="s">
        <v>1119</v>
      </c>
      <c r="C19" s="186" t="s">
        <v>2314</v>
      </c>
      <c r="D19" s="230"/>
      <c r="E19" s="182" t="s">
        <v>1085</v>
      </c>
      <c r="F19" s="182" t="s">
        <v>732</v>
      </c>
      <c r="G19" s="182" t="s">
        <v>13217</v>
      </c>
      <c r="H19" s="183">
        <v>0</v>
      </c>
      <c r="I19" s="184" t="s">
        <v>1667</v>
      </c>
      <c r="J19" s="184" t="s">
        <v>3135</v>
      </c>
      <c r="K19" s="224"/>
      <c r="L19" s="224"/>
      <c r="M19" s="224"/>
      <c r="N19" s="224"/>
      <c r="O19" s="224"/>
      <c r="P19" s="185" t="s">
        <v>486</v>
      </c>
      <c r="Q19" s="225" t="s">
        <v>15872</v>
      </c>
      <c r="R19" s="182" t="str">
        <f ca="1">IF(ISERROR($V19),"",OFFSET('Smelter Look-up'!$C$4,$V19-4,0)&amp;"")</f>
        <v>Umicore S.A. Business Unit Precious Metals Refining</v>
      </c>
      <c r="S19" s="181" t="str">
        <f t="shared" ca="1" si="2"/>
        <v>BE</v>
      </c>
      <c r="T19" s="181" t="str">
        <f ca="1">IF(B19="","",IF(ISERROR(MATCH($J19,SorP!$B$1:$B$6226,0)),"",INDIRECT("'SorP'!$A$"&amp;MATCH($S19&amp;$J19,SorP!C:C,0))))</f>
        <v>BE-VAN</v>
      </c>
      <c r="U19" s="201"/>
      <c r="V19" s="226">
        <f>IF(C19="",NA(),IF(OR(C19="Smelter not listed",C19="Smelter not yet identified"),MATCH($B19&amp;$D19,'Smelter Look-up'!$J:$J,0),MATCH($B19&amp;$C19,'Smelter Look-up'!$J:$J,0)))</f>
        <v>303</v>
      </c>
      <c r="X19" s="227">
        <f t="shared" si="3"/>
        <v>0</v>
      </c>
      <c r="AB19" s="228" t="str">
        <f t="shared" si="4"/>
        <v>GoldUmicore S.A. Business Unit Precious Metals Refining</v>
      </c>
    </row>
    <row r="20" spans="1:28" s="227" customFormat="1" ht="51">
      <c r="A20" s="181" t="s">
        <v>650</v>
      </c>
      <c r="B20" s="182" t="s">
        <v>1119</v>
      </c>
      <c r="C20" s="186" t="s">
        <v>2267</v>
      </c>
      <c r="D20" s="230"/>
      <c r="E20" s="182" t="s">
        <v>1088</v>
      </c>
      <c r="F20" s="182" t="s">
        <v>650</v>
      </c>
      <c r="G20" s="182" t="s">
        <v>13217</v>
      </c>
      <c r="H20" s="183">
        <v>0</v>
      </c>
      <c r="I20" s="184" t="s">
        <v>1541</v>
      </c>
      <c r="J20" s="184" t="s">
        <v>1542</v>
      </c>
      <c r="K20" s="224"/>
      <c r="L20" s="224"/>
      <c r="M20" s="224"/>
      <c r="N20" s="224"/>
      <c r="O20" s="224"/>
      <c r="P20" s="185" t="s">
        <v>486</v>
      </c>
      <c r="Q20" s="225" t="s">
        <v>15873</v>
      </c>
      <c r="R20" s="182" t="str">
        <f ca="1">IF(ISERROR($V20),"",OFFSET('Smelter Look-up'!$C$4,$V20-4,0)&amp;"")</f>
        <v>Argor-Heraeus S.A.</v>
      </c>
      <c r="S20" s="181" t="str">
        <f t="shared" ca="1" si="2"/>
        <v>CH</v>
      </c>
      <c r="T20" s="181" t="str">
        <f ca="1">IF(B20="","",IF(ISERROR(MATCH($J20,SorP!$B$1:$B$6226,0)),"",INDIRECT("'SorP'!$A$"&amp;MATCH($S20&amp;$J20,SorP!C:C,0))))</f>
        <v>CH-TI</v>
      </c>
      <c r="U20" s="201"/>
      <c r="V20" s="226">
        <f>IF(C20="",NA(),IF(OR(C20="Smelter not listed",C20="Smelter not yet identified"),MATCH($B20&amp;$D20,'Smelter Look-up'!$J:$J,0),MATCH($B20&amp;$C20,'Smelter Look-up'!$J:$J,0)))</f>
        <v>28</v>
      </c>
      <c r="X20" s="227">
        <f t="shared" si="3"/>
        <v>0</v>
      </c>
      <c r="AB20" s="228" t="str">
        <f t="shared" si="4"/>
        <v>GoldArgor-Heraeus S.A.</v>
      </c>
    </row>
    <row r="21" spans="1:28" s="227" customFormat="1" ht="25.5">
      <c r="A21" s="181" t="s">
        <v>654</v>
      </c>
      <c r="B21" s="182" t="s">
        <v>1119</v>
      </c>
      <c r="C21" s="186" t="s">
        <v>1213</v>
      </c>
      <c r="D21" s="230"/>
      <c r="E21" s="182" t="s">
        <v>1091</v>
      </c>
      <c r="F21" s="182" t="s">
        <v>654</v>
      </c>
      <c r="G21" s="182" t="s">
        <v>13217</v>
      </c>
      <c r="H21" s="183">
        <v>0</v>
      </c>
      <c r="I21" s="184" t="s">
        <v>1549</v>
      </c>
      <c r="J21" s="184" t="s">
        <v>1549</v>
      </c>
      <c r="K21" s="224"/>
      <c r="L21" s="224"/>
      <c r="M21" s="224"/>
      <c r="N21" s="224"/>
      <c r="O21" s="224"/>
      <c r="P21" s="185" t="s">
        <v>486</v>
      </c>
      <c r="Q21" s="225" t="s">
        <v>15873</v>
      </c>
      <c r="R21" s="182" t="str">
        <f ca="1">IF(ISERROR($V21),"",OFFSET('Smelter Look-up'!$C$4,$V21-4,0)&amp;"")</f>
        <v>Aurubis AG</v>
      </c>
      <c r="S21" s="181" t="str">
        <f t="shared" ca="1" si="2"/>
        <v>DE</v>
      </c>
      <c r="T21" s="181" t="str">
        <f ca="1">IF(B21="","",IF(ISERROR(MATCH($J21,SorP!$B$1:$B$6226,0)),"",INDIRECT("'SorP'!$A$"&amp;MATCH($S21&amp;$J21,SorP!C:C,0))))</f>
        <v>DE-HH</v>
      </c>
      <c r="U21" s="201"/>
      <c r="V21" s="226">
        <f>IF(C21="",NA(),IF(OR(C21="Smelter not listed",C21="Smelter not yet identified"),MATCH($B21&amp;$D21,'Smelter Look-up'!$J:$J,0),MATCH($B21&amp;$C21,'Smelter Look-up'!$J:$J,0)))</f>
        <v>38</v>
      </c>
      <c r="X21" s="227">
        <f t="shared" si="3"/>
        <v>0</v>
      </c>
      <c r="AB21" s="228" t="str">
        <f t="shared" si="4"/>
        <v>GoldAurubis AG</v>
      </c>
    </row>
    <row r="22" spans="1:28" s="227" customFormat="1" ht="89.25">
      <c r="A22" s="181" t="s">
        <v>766</v>
      </c>
      <c r="B22" s="182" t="s">
        <v>1120</v>
      </c>
      <c r="C22" s="186" t="s">
        <v>811</v>
      </c>
      <c r="D22" s="230"/>
      <c r="E22" s="182" t="s">
        <v>1105</v>
      </c>
      <c r="F22" s="182" t="s">
        <v>766</v>
      </c>
      <c r="G22" s="182" t="s">
        <v>13217</v>
      </c>
      <c r="H22" s="183">
        <v>0</v>
      </c>
      <c r="I22" s="184" t="s">
        <v>1766</v>
      </c>
      <c r="J22" s="184" t="s">
        <v>8666</v>
      </c>
      <c r="K22" s="224"/>
      <c r="L22" s="224"/>
      <c r="M22" s="224"/>
      <c r="N22" s="224"/>
      <c r="O22" s="224"/>
      <c r="P22" s="185" t="s">
        <v>486</v>
      </c>
      <c r="Q22" s="225"/>
      <c r="R22" s="182" t="str">
        <f ca="1">IF(ISERROR($V22),"",OFFSET('Smelter Look-up'!$C$4,$V22-4,0)&amp;"")</f>
        <v>Malaysia Smelting Corporation (MSC)</v>
      </c>
      <c r="S22" s="181" t="str">
        <f t="shared" ca="1" si="2"/>
        <v>MY</v>
      </c>
      <c r="T22" s="181" t="str">
        <f ca="1">IF(B22="","",IF(ISERROR(MATCH($J22,SorP!$B$1:$B$6226,0)),"",INDIRECT("'SorP'!$A$"&amp;MATCH($S22&amp;$J22,SorP!C:C,0))))</f>
        <v>MY-07</v>
      </c>
      <c r="U22" s="201"/>
      <c r="V22" s="226">
        <f>IF(C22="",NA(),IF(OR(C22="Smelter not listed",C22="Smelter not yet identified"),MATCH($B22&amp;$D22,'Smelter Look-up'!$J:$J,0),MATCH($B22&amp;$C22,'Smelter Look-up'!$J:$J,0)))</f>
        <v>474</v>
      </c>
      <c r="X22" s="227">
        <f t="shared" si="3"/>
        <v>0</v>
      </c>
      <c r="AB22" s="228" t="str">
        <f t="shared" si="4"/>
        <v>TinMalaysia Smelting Corporation (MSC)</v>
      </c>
    </row>
    <row r="23" spans="1:28" s="227" customFormat="1" ht="127.5">
      <c r="A23" s="181" t="s">
        <v>2189</v>
      </c>
      <c r="B23" s="182" t="s">
        <v>1119</v>
      </c>
      <c r="C23" s="186" t="s">
        <v>12413</v>
      </c>
      <c r="D23" s="230"/>
      <c r="E23" s="182" t="s">
        <v>1084</v>
      </c>
      <c r="F23" s="182" t="s">
        <v>2189</v>
      </c>
      <c r="G23" s="182" t="s">
        <v>13217</v>
      </c>
      <c r="H23" s="183">
        <v>0</v>
      </c>
      <c r="I23" s="184" t="s">
        <v>2190</v>
      </c>
      <c r="J23" s="184" t="s">
        <v>2786</v>
      </c>
      <c r="K23" s="224"/>
      <c r="L23" s="224"/>
      <c r="M23" s="224"/>
      <c r="N23" s="224"/>
      <c r="O23" s="224"/>
      <c r="P23" s="185" t="s">
        <v>486</v>
      </c>
      <c r="Q23" s="225" t="s">
        <v>15873</v>
      </c>
      <c r="R23" s="182" t="str">
        <f ca="1">IF(ISERROR($V23),"",OFFSET('Smelter Look-up'!$C$4,$V23-4,0)&amp;"")</f>
        <v>Ogussa Osterreichische Gold- und Silber-Scheideanstalt GmbH</v>
      </c>
      <c r="S23" s="181" t="str">
        <f t="shared" ca="1" si="2"/>
        <v>AT</v>
      </c>
      <c r="T23" s="181" t="str">
        <f ca="1">IF(B23="","",IF(ISERROR(MATCH($J23,SorP!$B$1:$B$6226,0)),"",INDIRECT("'SorP'!$A$"&amp;MATCH($S23&amp;$J23,SorP!C:C,0))))</f>
        <v>AT-9</v>
      </c>
      <c r="U23" s="201"/>
      <c r="V23" s="226">
        <f>IF(C23="",NA(),IF(OR(C23="Smelter not listed",C23="Smelter not yet identified"),MATCH($B23&amp;$D23,'Smelter Look-up'!$J:$J,0),MATCH($B23&amp;$C23,'Smelter Look-up'!$J:$J,0)))</f>
        <v>208</v>
      </c>
      <c r="X23" s="227">
        <f t="shared" si="3"/>
        <v>0</v>
      </c>
      <c r="AB23" s="228" t="str">
        <f t="shared" si="4"/>
        <v>GoldOgussa Osterreichische Gold- und Silber-Scheideanstalt GmbH</v>
      </c>
    </row>
    <row r="24" spans="1:28" s="227" customFormat="1" ht="51">
      <c r="A24" s="181" t="s">
        <v>658</v>
      </c>
      <c r="B24" s="182" t="s">
        <v>1119</v>
      </c>
      <c r="C24" s="186" t="s">
        <v>657</v>
      </c>
      <c r="D24" s="230"/>
      <c r="E24" s="182" t="s">
        <v>1091</v>
      </c>
      <c r="F24" s="182" t="s">
        <v>658</v>
      </c>
      <c r="G24" s="182" t="s">
        <v>13217</v>
      </c>
      <c r="H24" s="183">
        <v>0</v>
      </c>
      <c r="I24" s="184" t="s">
        <v>1535</v>
      </c>
      <c r="J24" s="184" t="s">
        <v>1536</v>
      </c>
      <c r="K24" s="224"/>
      <c r="L24" s="224"/>
      <c r="M24" s="224"/>
      <c r="N24" s="224"/>
      <c r="O24" s="224"/>
      <c r="P24" s="185" t="s">
        <v>486</v>
      </c>
      <c r="Q24" s="225" t="s">
        <v>15874</v>
      </c>
      <c r="R24" s="182" t="str">
        <f ca="1">IF(ISERROR($V24),"",OFFSET('Smelter Look-up'!$C$4,$V24-4,0)&amp;"")</f>
        <v>C. Hafner GmbH + Co. KG</v>
      </c>
      <c r="S24" s="181" t="str">
        <f t="shared" ca="1" si="2"/>
        <v>DE</v>
      </c>
      <c r="T24" s="181" t="str">
        <f ca="1">IF(B24="","",IF(ISERROR(MATCH($J24,SorP!$B$1:$B$6226,0)),"",INDIRECT("'SorP'!$A$"&amp;MATCH($S24&amp;$J24,SorP!C:C,0))))</f>
        <v>DE-BW</v>
      </c>
      <c r="U24" s="201"/>
      <c r="V24" s="226">
        <f>IF(C24="",NA(),IF(OR(C24="Smelter not listed",C24="Smelter not yet identified"),MATCH($B24&amp;$D24,'Smelter Look-up'!$J:$J,0),MATCH($B24&amp;$C24,'Smelter Look-up'!$J:$J,0)))</f>
        <v>44</v>
      </c>
      <c r="X24" s="227">
        <f t="shared" si="3"/>
        <v>0</v>
      </c>
      <c r="AB24" s="228" t="str">
        <f t="shared" si="4"/>
        <v>GoldC. Hafner GmbH + Co. KG</v>
      </c>
    </row>
    <row r="25" spans="1:28" s="227" customFormat="1" ht="51">
      <c r="A25" s="181" t="s">
        <v>672</v>
      </c>
      <c r="B25" s="182" t="s">
        <v>1119</v>
      </c>
      <c r="C25" s="186" t="s">
        <v>1029</v>
      </c>
      <c r="D25" s="230"/>
      <c r="E25" s="182" t="s">
        <v>1091</v>
      </c>
      <c r="F25" s="182" t="s">
        <v>672</v>
      </c>
      <c r="G25" s="182" t="s">
        <v>13217</v>
      </c>
      <c r="H25" s="183">
        <v>0</v>
      </c>
      <c r="I25" s="184" t="s">
        <v>1535</v>
      </c>
      <c r="J25" s="184" t="s">
        <v>1536</v>
      </c>
      <c r="K25" s="224"/>
      <c r="L25" s="224"/>
      <c r="M25" s="224"/>
      <c r="N25" s="224"/>
      <c r="O25" s="224"/>
      <c r="P25" s="185" t="s">
        <v>486</v>
      </c>
      <c r="Q25" s="225" t="s">
        <v>15875</v>
      </c>
      <c r="R25" s="182" t="str">
        <f ca="1">IF(ISERROR($V25),"",OFFSET('Smelter Look-up'!$C$4,$V25-4,0)&amp;"")</f>
        <v>Heimerle + Meule GmbH</v>
      </c>
      <c r="S25" s="181" t="str">
        <f t="shared" ca="1" si="2"/>
        <v>DE</v>
      </c>
      <c r="T25" s="181" t="str">
        <f ca="1">IF(B25="","",IF(ISERROR(MATCH($J25,SorP!$B$1:$B$6226,0)),"",INDIRECT("'SorP'!$A$"&amp;MATCH($S25&amp;$J25,SorP!C:C,0))))</f>
        <v>DE-BW</v>
      </c>
      <c r="U25" s="201"/>
      <c r="V25" s="226">
        <f>IF(C25="",NA(),IF(OR(C25="Smelter not listed",C25="Smelter not yet identified"),MATCH($B25&amp;$D25,'Smelter Look-up'!$J:$J,0),MATCH($B25&amp;$C25,'Smelter Look-up'!$J:$J,0)))</f>
        <v>105</v>
      </c>
      <c r="X25" s="227">
        <f t="shared" si="3"/>
        <v>0</v>
      </c>
      <c r="AB25" s="228" t="str">
        <f t="shared" si="4"/>
        <v>GoldHeimerle + Meule GmbH</v>
      </c>
    </row>
    <row r="26" spans="1:28" s="227" customFormat="1" ht="25.5">
      <c r="A26" s="181" t="s">
        <v>758</v>
      </c>
      <c r="B26" s="182" t="s">
        <v>1120</v>
      </c>
      <c r="C26" s="186" t="s">
        <v>47</v>
      </c>
      <c r="D26" s="230"/>
      <c r="E26" s="182" t="s">
        <v>2415</v>
      </c>
      <c r="F26" s="182" t="s">
        <v>758</v>
      </c>
      <c r="G26" s="182" t="s">
        <v>13217</v>
      </c>
      <c r="H26" s="183">
        <v>0</v>
      </c>
      <c r="I26" s="184" t="s">
        <v>1746</v>
      </c>
      <c r="J26" s="184" t="s">
        <v>1725</v>
      </c>
      <c r="K26" s="224"/>
      <c r="L26" s="224"/>
      <c r="M26" s="224"/>
      <c r="N26" s="224"/>
      <c r="O26" s="224"/>
      <c r="P26" s="185" t="s">
        <v>486</v>
      </c>
      <c r="Q26" s="225"/>
      <c r="R26" s="182" t="str">
        <f ca="1">IF(ISERROR($V26),"",OFFSET('Smelter Look-up'!$C$4,$V26-4,0)&amp;"")</f>
        <v>Alpha</v>
      </c>
      <c r="S26" s="181" t="str">
        <f t="shared" ca="1" si="2"/>
        <v>US</v>
      </c>
      <c r="T26" s="181" t="str">
        <f ca="1">IF(B26="","",IF(ISERROR(MATCH($J26,SorP!$B$1:$B$6226,0)),"",INDIRECT("'SorP'!$A$"&amp;MATCH($S26&amp;$J26,SorP!C:C,0))))</f>
        <v>US-PA</v>
      </c>
      <c r="U26" s="201"/>
      <c r="V26" s="226">
        <f>IF(C26="",NA(),IF(OR(C26="Smelter not listed",C26="Smelter not yet identified"),MATCH($B26&amp;$D26,'Smelter Look-up'!$J:$J,0),MATCH($B26&amp;$C26,'Smelter Look-up'!$J:$J,0)))</f>
        <v>400</v>
      </c>
      <c r="X26" s="227">
        <f t="shared" si="3"/>
        <v>0</v>
      </c>
      <c r="AB26" s="228" t="str">
        <f t="shared" si="4"/>
        <v>TinAlpha</v>
      </c>
    </row>
    <row r="27" spans="1:28" s="227" customFormat="1" ht="63.75">
      <c r="A27" s="181" t="s">
        <v>765</v>
      </c>
      <c r="B27" s="182" t="s">
        <v>1120</v>
      </c>
      <c r="C27" s="186" t="s">
        <v>1315</v>
      </c>
      <c r="D27" s="230"/>
      <c r="E27" s="182" t="s">
        <v>1090</v>
      </c>
      <c r="F27" s="182" t="s">
        <v>765</v>
      </c>
      <c r="G27" s="182" t="s">
        <v>13217</v>
      </c>
      <c r="H27" s="183">
        <v>0</v>
      </c>
      <c r="I27" s="184" t="s">
        <v>1761</v>
      </c>
      <c r="J27" s="184" t="s">
        <v>13580</v>
      </c>
      <c r="K27" s="224"/>
      <c r="L27" s="224"/>
      <c r="M27" s="224"/>
      <c r="N27" s="224"/>
      <c r="O27" s="224"/>
      <c r="P27" s="185" t="s">
        <v>486</v>
      </c>
      <c r="Q27" s="225"/>
      <c r="R27" s="182" t="str">
        <f ca="1">IF(ISERROR($V27),"",OFFSET('Smelter Look-up'!$C$4,$V27-4,0)&amp;"")</f>
        <v>China Tin Group Co., Ltd.</v>
      </c>
      <c r="S27" s="181" t="str">
        <f t="shared" ca="1" si="2"/>
        <v>CN</v>
      </c>
      <c r="T27" s="181" t="str">
        <f ca="1">IF(B27="","",IF(ISERROR(MATCH($J27,SorP!$B$1:$B$6226,0)),"",INDIRECT("'SorP'!$A$"&amp;MATCH($S27&amp;$J27,SorP!C:C,0))))</f>
        <v>CN-GX</v>
      </c>
      <c r="U27" s="201"/>
      <c r="V27" s="226">
        <f>IF(C27="",NA(),IF(OR(C27="Smelter not listed",C27="Smelter not yet identified"),MATCH($B27&amp;$D27,'Smelter Look-up'!$J:$J,0),MATCH($B27&amp;$C27,'Smelter Look-up'!$J:$J,0)))</f>
        <v>414</v>
      </c>
      <c r="X27" s="227">
        <f t="shared" si="3"/>
        <v>0</v>
      </c>
      <c r="AB27" s="228" t="str">
        <f t="shared" si="4"/>
        <v>TinChina Tin Group Co., Ltd.</v>
      </c>
    </row>
    <row r="28" spans="1:28" s="227" customFormat="1" ht="25.5">
      <c r="A28" s="181" t="s">
        <v>761</v>
      </c>
      <c r="B28" s="182" t="s">
        <v>1120</v>
      </c>
      <c r="C28" s="186" t="s">
        <v>805</v>
      </c>
      <c r="D28" s="230"/>
      <c r="E28" s="182" t="s">
        <v>872</v>
      </c>
      <c r="F28" s="182" t="s">
        <v>761</v>
      </c>
      <c r="G28" s="182" t="s">
        <v>13217</v>
      </c>
      <c r="H28" s="183">
        <v>0</v>
      </c>
      <c r="I28" s="184" t="s">
        <v>1757</v>
      </c>
      <c r="J28" s="184" t="s">
        <v>9479</v>
      </c>
      <c r="K28" s="224"/>
      <c r="L28" s="224"/>
      <c r="M28" s="224"/>
      <c r="N28" s="224"/>
      <c r="O28" s="224"/>
      <c r="P28" s="185" t="s">
        <v>486</v>
      </c>
      <c r="Q28" s="225"/>
      <c r="R28" s="182" t="str">
        <f ca="1">IF(ISERROR($V28),"",OFFSET('Smelter Look-up'!$C$4,$V28-4,0)&amp;"")</f>
        <v>Fenix Metals</v>
      </c>
      <c r="S28" s="181" t="str">
        <f t="shared" ca="1" si="2"/>
        <v>PL</v>
      </c>
      <c r="T28" s="181" t="str">
        <f ca="1">IF(B28="","",IF(ISERROR(MATCH($J28,SorP!$B$1:$B$6226,0)),"",INDIRECT("'SorP'!$A$"&amp;MATCH($S28&amp;$J28,SorP!C:C,0))))</f>
        <v>PL-18</v>
      </c>
      <c r="U28" s="201"/>
      <c r="V28" s="226">
        <f>IF(C28="",NA(),IF(OR(C28="Smelter not listed",C28="Smelter not yet identified"),MATCH($B28&amp;$D28,'Smelter Look-up'!$J:$J,0),MATCH($B28&amp;$C28,'Smelter Look-up'!$J:$J,0)))</f>
        <v>442</v>
      </c>
      <c r="X28" s="227">
        <f t="shared" si="3"/>
        <v>0</v>
      </c>
      <c r="AB28" s="228" t="str">
        <f t="shared" si="4"/>
        <v>TinFenix Metals</v>
      </c>
    </row>
    <row r="29" spans="1:28" s="227" customFormat="1" ht="102">
      <c r="A29" s="181" t="s">
        <v>2512</v>
      </c>
      <c r="B29" s="182" t="s">
        <v>1120</v>
      </c>
      <c r="C29" s="186" t="s">
        <v>2511</v>
      </c>
      <c r="D29" s="230"/>
      <c r="E29" s="182" t="s">
        <v>1090</v>
      </c>
      <c r="F29" s="182" t="s">
        <v>2512</v>
      </c>
      <c r="G29" s="182" t="s">
        <v>13217</v>
      </c>
      <c r="H29" s="183">
        <v>0</v>
      </c>
      <c r="I29" s="184" t="s">
        <v>1810</v>
      </c>
      <c r="J29" s="184" t="s">
        <v>13601</v>
      </c>
      <c r="K29" s="224"/>
      <c r="L29" s="224"/>
      <c r="M29" s="224"/>
      <c r="N29" s="224"/>
      <c r="O29" s="224"/>
      <c r="P29" s="185" t="s">
        <v>486</v>
      </c>
      <c r="Q29" s="225"/>
      <c r="R29" s="182" t="str">
        <f ca="1">IF(ISERROR($V29),"",OFFSET('Smelter Look-up'!$C$4,$V29-4,0)&amp;"")</f>
        <v>Guangdong Hanhe Non-Ferrous Metal Co., Ltd.</v>
      </c>
      <c r="S29" s="181" t="str">
        <f t="shared" ca="1" si="2"/>
        <v>CN</v>
      </c>
      <c r="T29" s="181" t="str">
        <f ca="1">IF(B29="","",IF(ISERROR(MATCH($J29,SorP!$B$1:$B$6226,0)),"",INDIRECT("'SorP'!$A$"&amp;MATCH($S29&amp;$J29,SorP!C:C,0))))</f>
        <v>CN-GD</v>
      </c>
      <c r="U29" s="201"/>
      <c r="V29" s="226">
        <f>IF(C29="",NA(),IF(OR(C29="Smelter not listed",C29="Smelter not yet identified"),MATCH($B29&amp;$D29,'Smelter Look-up'!$J:$J,0),MATCH($B29&amp;$C29,'Smelter Look-up'!$J:$J,0)))</f>
        <v>455</v>
      </c>
      <c r="X29" s="227">
        <f t="shared" si="3"/>
        <v>0</v>
      </c>
      <c r="AB29" s="228" t="str">
        <f t="shared" si="4"/>
        <v>TinGuangdong Hanhe Non-Ferrous Metal Co., Ltd.</v>
      </c>
    </row>
    <row r="30" spans="1:28" s="227" customFormat="1" ht="76.5">
      <c r="A30" s="181" t="s">
        <v>1774</v>
      </c>
      <c r="B30" s="182" t="s">
        <v>1120</v>
      </c>
      <c r="C30" s="186" t="s">
        <v>13158</v>
      </c>
      <c r="D30" s="230"/>
      <c r="E30" s="182" t="s">
        <v>1090</v>
      </c>
      <c r="F30" s="182" t="s">
        <v>1774</v>
      </c>
      <c r="G30" s="182" t="s">
        <v>13217</v>
      </c>
      <c r="H30" s="183">
        <v>0</v>
      </c>
      <c r="I30" s="184" t="s">
        <v>1759</v>
      </c>
      <c r="J30" s="184" t="s">
        <v>13596</v>
      </c>
      <c r="K30" s="224"/>
      <c r="L30" s="224"/>
      <c r="M30" s="224"/>
      <c r="N30" s="224"/>
      <c r="O30" s="224"/>
      <c r="P30" s="185" t="s">
        <v>486</v>
      </c>
      <c r="Q30" s="225"/>
      <c r="R30" s="182" t="str">
        <f ca="1">IF(ISERROR($V30),"",OFFSET('Smelter Look-up'!$C$4,$V30-4,0)&amp;"")</f>
        <v>Jiangxi New Nanshan Technology Ltd.</v>
      </c>
      <c r="S30" s="181" t="str">
        <f t="shared" ca="1" si="2"/>
        <v>CN</v>
      </c>
      <c r="T30" s="181" t="str">
        <f ca="1">IF(B30="","",IF(ISERROR(MATCH($J30,SorP!$B$1:$B$6226,0)),"",INDIRECT("'SorP'!$A$"&amp;MATCH($S30&amp;$J30,SorP!C:C,0))))</f>
        <v>CN-JX</v>
      </c>
      <c r="U30" s="201"/>
      <c r="V30" s="226">
        <f>IF(C30="",NA(),IF(OR(C30="Smelter not listed",C30="Smelter not yet identified"),MATCH($B30&amp;$D30,'Smelter Look-up'!$J:$J,0),MATCH($B30&amp;$C30,'Smelter Look-up'!$J:$J,0)))</f>
        <v>464</v>
      </c>
      <c r="X30" s="227">
        <f t="shared" si="3"/>
        <v>0</v>
      </c>
      <c r="AB30" s="228" t="str">
        <f t="shared" si="4"/>
        <v>TinJiangxi New Nanshan Technology Ltd.</v>
      </c>
    </row>
    <row r="31" spans="1:28" s="227" customFormat="1" ht="51">
      <c r="A31" s="181" t="s">
        <v>1767</v>
      </c>
      <c r="B31" s="182" t="s">
        <v>1120</v>
      </c>
      <c r="C31" s="186" t="s">
        <v>2133</v>
      </c>
      <c r="D31" s="230"/>
      <c r="E31" s="182" t="s">
        <v>2415</v>
      </c>
      <c r="F31" s="182" t="s">
        <v>1767</v>
      </c>
      <c r="G31" s="182" t="s">
        <v>13217</v>
      </c>
      <c r="H31" s="183">
        <v>0</v>
      </c>
      <c r="I31" s="184" t="s">
        <v>1768</v>
      </c>
      <c r="J31" s="184" t="s">
        <v>1627</v>
      </c>
      <c r="K31" s="224"/>
      <c r="L31" s="224"/>
      <c r="M31" s="224"/>
      <c r="N31" s="224"/>
      <c r="O31" s="224"/>
      <c r="P31" s="185" t="s">
        <v>486</v>
      </c>
      <c r="Q31" s="225"/>
      <c r="R31" s="182" t="str">
        <f ca="1">IF(ISERROR($V31),"",OFFSET('Smelter Look-up'!$C$4,$V31-4,0)&amp;"")</f>
        <v>Metallic Resources, Inc.</v>
      </c>
      <c r="S31" s="181" t="str">
        <f t="shared" ca="1" si="2"/>
        <v>US</v>
      </c>
      <c r="T31" s="181" t="str">
        <f ca="1">IF(B31="","",IF(ISERROR(MATCH($J31,SorP!$B$1:$B$6226,0)),"",INDIRECT("'SorP'!$A$"&amp;MATCH($S31&amp;$J31,SorP!C:C,0))))</f>
        <v>US-OH</v>
      </c>
      <c r="U31" s="201"/>
      <c r="V31" s="226">
        <f>IF(C31="",NA(),IF(OR(C31="Smelter not listed",C31="Smelter not yet identified"),MATCH($B31&amp;$D31,'Smelter Look-up'!$J:$J,0),MATCH($B31&amp;$C31,'Smelter Look-up'!$J:$J,0)))</f>
        <v>479</v>
      </c>
      <c r="X31" s="227">
        <f t="shared" si="3"/>
        <v>0</v>
      </c>
      <c r="AB31" s="228" t="str">
        <f t="shared" si="4"/>
        <v>TinMetallic Resources, Inc.</v>
      </c>
    </row>
    <row r="32" spans="1:28" s="227" customFormat="1" ht="38.25">
      <c r="A32" s="181" t="s">
        <v>1803</v>
      </c>
      <c r="B32" s="182" t="s">
        <v>1120</v>
      </c>
      <c r="C32" s="186" t="s">
        <v>15497</v>
      </c>
      <c r="D32" s="230"/>
      <c r="E32" s="182" t="s">
        <v>1092</v>
      </c>
      <c r="F32" s="182" t="s">
        <v>1803</v>
      </c>
      <c r="G32" s="182" t="s">
        <v>13217</v>
      </c>
      <c r="H32" s="183">
        <v>0</v>
      </c>
      <c r="I32" s="184" t="s">
        <v>1804</v>
      </c>
      <c r="J32" s="184" t="s">
        <v>12390</v>
      </c>
      <c r="K32" s="224"/>
      <c r="L32" s="224"/>
      <c r="M32" s="224"/>
      <c r="N32" s="224"/>
      <c r="O32" s="224"/>
      <c r="P32" s="185" t="s">
        <v>486</v>
      </c>
      <c r="Q32" s="225"/>
      <c r="R32" s="182" t="str">
        <f ca="1">IF(ISERROR($V32),"",OFFSET('Smelter Look-up'!$C$4,$V32-4,0)&amp;"")</f>
        <v>Aurubis Berango</v>
      </c>
      <c r="S32" s="181" t="str">
        <f t="shared" ca="1" si="2"/>
        <v>ES</v>
      </c>
      <c r="T32" s="181" t="str">
        <f ca="1">IF(B32="","",IF(ISERROR(MATCH($J32,SorP!$B$1:$B$6226,0)),"",INDIRECT("'SorP'!$A$"&amp;MATCH($S32&amp;$J32,SorP!C:C,0))))</f>
        <v>ES-BI</v>
      </c>
      <c r="U32" s="201"/>
      <c r="V32" s="226">
        <f>IF(C32="",NA(),IF(OR(C32="Smelter not listed",C32="Smelter not yet identified"),MATCH($B32&amp;$D32,'Smelter Look-up'!$J:$J,0),MATCH($B32&amp;$C32,'Smelter Look-up'!$J:$J,0)))</f>
        <v>406</v>
      </c>
      <c r="X32" s="227">
        <f t="shared" si="3"/>
        <v>0</v>
      </c>
      <c r="AB32" s="228" t="str">
        <f t="shared" si="4"/>
        <v>TinAurubis Berango</v>
      </c>
    </row>
    <row r="33" spans="1:28" s="227" customFormat="1" ht="51">
      <c r="A33" s="181" t="s">
        <v>767</v>
      </c>
      <c r="B33" s="182" t="s">
        <v>1120</v>
      </c>
      <c r="C33" s="186" t="s">
        <v>12408</v>
      </c>
      <c r="D33" s="230"/>
      <c r="E33" s="182" t="s">
        <v>1086</v>
      </c>
      <c r="F33" s="182" t="s">
        <v>767</v>
      </c>
      <c r="G33" s="182" t="s">
        <v>13217</v>
      </c>
      <c r="H33" s="183">
        <v>0</v>
      </c>
      <c r="I33" s="184" t="s">
        <v>1769</v>
      </c>
      <c r="J33" s="184" t="s">
        <v>1666</v>
      </c>
      <c r="K33" s="224"/>
      <c r="L33" s="224"/>
      <c r="M33" s="224"/>
      <c r="N33" s="224"/>
      <c r="O33" s="224"/>
      <c r="P33" s="185" t="s">
        <v>486</v>
      </c>
      <c r="Q33" s="225"/>
      <c r="R33" s="182" t="str">
        <f ca="1">IF(ISERROR($V33),"",OFFSET('Smelter Look-up'!$C$4,$V33-4,0)&amp;"")</f>
        <v>Mineracao Taboca S.A.</v>
      </c>
      <c r="S33" s="181" t="str">
        <f t="shared" ca="1" si="2"/>
        <v>BR</v>
      </c>
      <c r="T33" s="181" t="str">
        <f ca="1">IF(B33="","",IF(ISERROR(MATCH($J33,SorP!$B$1:$B$6226,0)),"",INDIRECT("'SorP'!$A$"&amp;MATCH($S33&amp;$J33,SorP!C:C,0))))</f>
        <v>BR-SP</v>
      </c>
      <c r="U33" s="201"/>
      <c r="V33" s="226">
        <f>IF(C33="",NA(),IF(OR(C33="Smelter not listed",C33="Smelter not yet identified"),MATCH($B33&amp;$D33,'Smelter Look-up'!$J:$J,0),MATCH($B33&amp;$C33,'Smelter Look-up'!$J:$J,0)))</f>
        <v>482</v>
      </c>
      <c r="X33" s="227">
        <f t="shared" si="3"/>
        <v>0</v>
      </c>
      <c r="AB33" s="228" t="str">
        <f t="shared" si="4"/>
        <v>TinMineracao Taboca S.A.</v>
      </c>
    </row>
    <row r="34" spans="1:28" s="227" customFormat="1" ht="63.75">
      <c r="A34" s="181" t="s">
        <v>773</v>
      </c>
      <c r="B34" s="182" t="s">
        <v>1120</v>
      </c>
      <c r="C34" s="186" t="s">
        <v>834</v>
      </c>
      <c r="D34" s="230"/>
      <c r="E34" s="182" t="s">
        <v>1095</v>
      </c>
      <c r="F34" s="182" t="s">
        <v>773</v>
      </c>
      <c r="G34" s="182" t="s">
        <v>13217</v>
      </c>
      <c r="H34" s="183">
        <v>0</v>
      </c>
      <c r="I34" s="184" t="s">
        <v>1753</v>
      </c>
      <c r="J34" s="184" t="s">
        <v>12830</v>
      </c>
      <c r="K34" s="224"/>
      <c r="L34" s="224"/>
      <c r="M34" s="224"/>
      <c r="N34" s="224"/>
      <c r="O34" s="224"/>
      <c r="P34" s="185" t="s">
        <v>486</v>
      </c>
      <c r="Q34" s="225"/>
      <c r="R34" s="182" t="str">
        <f ca="1">IF(ISERROR($V34),"",OFFSET('Smelter Look-up'!$C$4,$V34-4,0)&amp;"")</f>
        <v>PT Artha Cipta Langgeng</v>
      </c>
      <c r="S34" s="181" t="str">
        <f t="shared" ca="1" si="2"/>
        <v>ID</v>
      </c>
      <c r="T34" s="181" t="str">
        <f ca="1">IF(B34="","",IF(ISERROR(MATCH($J34,SorP!$B$1:$B$6226,0)),"",INDIRECT("'SorP'!$A$"&amp;MATCH($S34&amp;$J34,SorP!C:C,0))))</f>
        <v>ID-BB</v>
      </c>
      <c r="U34" s="201"/>
      <c r="V34" s="226">
        <f>IF(C34="",NA(),IF(OR(C34="Smelter not listed",C34="Smelter not yet identified"),MATCH($B34&amp;$D34,'Smelter Look-up'!$J:$J,0),MATCH($B34&amp;$C34,'Smelter Look-up'!$J:$J,0)))</f>
        <v>504</v>
      </c>
      <c r="X34" s="227">
        <f t="shared" si="3"/>
        <v>0</v>
      </c>
      <c r="AB34" s="228" t="str">
        <f t="shared" si="4"/>
        <v>TinPT Artha Cipta Langgeng</v>
      </c>
    </row>
    <row r="35" spans="1:28" s="227" customFormat="1" ht="25.5">
      <c r="A35" s="181" t="s">
        <v>778</v>
      </c>
      <c r="B35" s="182" t="s">
        <v>1120</v>
      </c>
      <c r="C35" s="186" t="s">
        <v>777</v>
      </c>
      <c r="D35" s="230"/>
      <c r="E35" s="182" t="s">
        <v>2414</v>
      </c>
      <c r="F35" s="182" t="s">
        <v>778</v>
      </c>
      <c r="G35" s="182" t="s">
        <v>13217</v>
      </c>
      <c r="H35" s="183">
        <v>0</v>
      </c>
      <c r="I35" s="184" t="s">
        <v>13804</v>
      </c>
      <c r="J35" s="184" t="s">
        <v>1691</v>
      </c>
      <c r="K35" s="224"/>
      <c r="L35" s="224"/>
      <c r="M35" s="224"/>
      <c r="N35" s="224"/>
      <c r="O35" s="224"/>
      <c r="P35" s="185" t="s">
        <v>486</v>
      </c>
      <c r="Q35" s="225"/>
      <c r="R35" s="182" t="str">
        <f ca="1">IF(ISERROR($V35),"",OFFSET('Smelter Look-up'!$C$4,$V35-4,0)&amp;"")</f>
        <v>Rui Da Hung</v>
      </c>
      <c r="S35" s="181" t="str">
        <f t="shared" ca="1" si="2"/>
        <v>TW</v>
      </c>
      <c r="T35" s="181" t="str">
        <f ca="1">IF(B35="","",IF(ISERROR(MATCH($J35,SorP!$B$1:$B$6226,0)),"",INDIRECT("'SorP'!$A$"&amp;MATCH($S35&amp;$J35,SorP!C:C,0))))</f>
        <v>TW-TAO</v>
      </c>
      <c r="U35" s="201"/>
      <c r="V35" s="226">
        <f>IF(C35="",NA(),IF(OR(C35="Smelter not listed",C35="Smelter not yet identified"),MATCH($B35&amp;$D35,'Smelter Look-up'!$J:$J,0),MATCH($B35&amp;$C35,'Smelter Look-up'!$J:$J,0)))</f>
        <v>541</v>
      </c>
      <c r="X35" s="227">
        <f t="shared" si="3"/>
        <v>0</v>
      </c>
      <c r="AB35" s="228" t="str">
        <f t="shared" si="4"/>
        <v>TinRui Da Hung</v>
      </c>
    </row>
    <row r="36" spans="1:28" s="227" customFormat="1" ht="102">
      <c r="A36" s="181" t="s">
        <v>781</v>
      </c>
      <c r="B36" s="182" t="s">
        <v>1120</v>
      </c>
      <c r="C36" s="186" t="s">
        <v>2150</v>
      </c>
      <c r="D36" s="230"/>
      <c r="E36" s="182" t="s">
        <v>1090</v>
      </c>
      <c r="F36" s="182" t="s">
        <v>781</v>
      </c>
      <c r="G36" s="182" t="s">
        <v>13217</v>
      </c>
      <c r="H36" s="183">
        <v>0</v>
      </c>
      <c r="I36" s="184" t="s">
        <v>2429</v>
      </c>
      <c r="J36" s="184" t="s">
        <v>13605</v>
      </c>
      <c r="K36" s="224"/>
      <c r="L36" s="224"/>
      <c r="M36" s="224"/>
      <c r="N36" s="224"/>
      <c r="O36" s="224"/>
      <c r="P36" s="185" t="s">
        <v>486</v>
      </c>
      <c r="Q36" s="225"/>
      <c r="R36" s="182" t="str">
        <f ca="1">IF(ISERROR($V36),"",OFFSET('Smelter Look-up'!$C$4,$V36-4,0)&amp;"")</f>
        <v>Yunnan Chengfeng Non-ferrous Metals Co., Ltd.</v>
      </c>
      <c r="S36" s="181" t="str">
        <f t="shared" ca="1" si="2"/>
        <v>CN</v>
      </c>
      <c r="T36" s="181" t="str">
        <f ca="1">IF(B36="","",IF(ISERROR(MATCH($J36,SorP!$B$1:$B$6226,0)),"",INDIRECT("'SorP'!$A$"&amp;MATCH($S36&amp;$J36,SorP!C:C,0))))</f>
        <v>CN-YN</v>
      </c>
      <c r="U36" s="201"/>
      <c r="V36" s="226">
        <f>IF(C36="",NA(),IF(OR(C36="Smelter not listed",C36="Smelter not yet identified"),MATCH($B36&amp;$D36,'Smelter Look-up'!$J:$J,0),MATCH($B36&amp;$C36,'Smelter Look-up'!$J:$J,0)))</f>
        <v>565</v>
      </c>
      <c r="X36" s="227">
        <f t="shared" si="3"/>
        <v>0</v>
      </c>
      <c r="AB36" s="228" t="str">
        <f t="shared" si="4"/>
        <v>TinYunnan Chengfeng Non-ferrous Metals Co., Ltd.</v>
      </c>
    </row>
    <row r="37" spans="1:28" s="227" customFormat="1" ht="38.25">
      <c r="A37" s="181" t="s">
        <v>662</v>
      </c>
      <c r="B37" s="182" t="s">
        <v>1119</v>
      </c>
      <c r="C37" s="186" t="s">
        <v>51</v>
      </c>
      <c r="D37" s="230"/>
      <c r="E37" s="182" t="s">
        <v>1097</v>
      </c>
      <c r="F37" s="182" t="s">
        <v>662</v>
      </c>
      <c r="G37" s="182" t="s">
        <v>13217</v>
      </c>
      <c r="H37" s="183">
        <v>0</v>
      </c>
      <c r="I37" s="184" t="s">
        <v>1562</v>
      </c>
      <c r="J37" s="184" t="s">
        <v>6448</v>
      </c>
      <c r="K37" s="224"/>
      <c r="L37" s="224"/>
      <c r="M37" s="224"/>
      <c r="N37" s="224"/>
      <c r="O37" s="224"/>
      <c r="P37" s="185" t="s">
        <v>486</v>
      </c>
      <c r="Q37" s="225" t="s">
        <v>15873</v>
      </c>
      <c r="R37" s="182" t="str">
        <f ca="1">IF(ISERROR($V37),"",OFFSET('Smelter Look-up'!$C$4,$V37-4,0)&amp;"")</f>
        <v>Chimet S.p.A.</v>
      </c>
      <c r="S37" s="181" t="str">
        <f t="shared" ca="1" si="2"/>
        <v>IT</v>
      </c>
      <c r="T37" s="181" t="str">
        <f ca="1">IF(B37="","",IF(ISERROR(MATCH($J37,SorP!$B$1:$B$6226,0)),"",INDIRECT("'SorP'!$A$"&amp;MATCH($S37&amp;$J37,SorP!C:C,0))))</f>
        <v>IT-52</v>
      </c>
      <c r="U37" s="201"/>
      <c r="V37" s="226">
        <f>IF(C37="",NA(),IF(OR(C37="Smelter not listed",C37="Smelter not yet identified"),MATCH($B37&amp;$D37,'Smelter Look-up'!$J:$J,0),MATCH($B37&amp;$C37,'Smelter Look-up'!$J:$J,0)))</f>
        <v>57</v>
      </c>
      <c r="X37" s="227">
        <f t="shared" si="3"/>
        <v>0</v>
      </c>
      <c r="AB37" s="228" t="str">
        <f t="shared" si="4"/>
        <v>GoldChimet S.p.A.</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1641DC2-4761-46A6-914A-7FF4D236123A}"/>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Isabellenhütte Heusler GmbH &amp; Co. KG</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Frank Schunder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frank.schunder@isabellenhuette.com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004927719348205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Hermann-Josef Schmidt</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hermann-josef.schmidt@isabellenhuette.com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45433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1" sqref="C11"/>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15871</v>
      </c>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133"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3.7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infopath/2007/PartnerControl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schemas.microsoft.com/office/2006/documentManagement/types"/>
    <ds:schemaRef ds:uri="6e8a5f3d-031c-4996-804e-0e28298fe1e2"/>
    <ds:schemaRef ds:uri="http://www.w3.org/XML/1998/namespace"/>
    <ds:schemaRef ds:uri="http://purl.org/dc/dcmitype/"/>
  </ds:schemaRefs>
</ds:datastoreItem>
</file>

<file path=docMetadata/LabelInfo.xml><?xml version="1.0" encoding="utf-8"?>
<clbl:labelList xmlns:clbl="http://schemas.microsoft.com/office/2020/mipLabelMetadata">
  <clbl:label id="{38d5c981-c2ad-4c84-a0bb-292ae8be9159}" enabled="1" method="Standard" siteId="{bf01f695-8104-4c37-8298-89ef54d09e40}" contentBits="0"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2</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Debus, Simon</cp:lastModifiedBy>
  <cp:lastPrinted>2015-04-21T20:47:43Z</cp:lastPrinted>
  <dcterms:created xsi:type="dcterms:W3CDTF">2010-06-21T21:00:23Z</dcterms:created>
  <dcterms:modified xsi:type="dcterms:W3CDTF">2024-09-05T13:02:31Z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